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IPECD\IDI\idi\"/>
    </mc:Choice>
  </mc:AlternateContent>
  <bookViews>
    <workbookView xWindow="0" yWindow="0" windowWidth="23040" windowHeight="9336"/>
  </bookViews>
  <sheets>
    <sheet name="Índice" sheetId="2" r:id="rId1"/>
    <sheet name="Cuadro 1" sheetId="1" r:id="rId2"/>
    <sheet name="Cuadro 2" sheetId="3" r:id="rId3"/>
    <sheet name="Cuadro 3" sheetId="5" r:id="rId4"/>
    <sheet name="Cuadro 4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7" i="6" l="1"/>
  <c r="E87" i="6"/>
  <c r="F87" i="6"/>
  <c r="G87" i="6"/>
  <c r="H87" i="6"/>
  <c r="I87" i="6"/>
  <c r="J87" i="6"/>
  <c r="E87" i="5"/>
  <c r="F87" i="5"/>
  <c r="G87" i="5"/>
  <c r="H87" i="5"/>
  <c r="I87" i="5"/>
  <c r="J87" i="5"/>
  <c r="D87" i="5"/>
  <c r="J87" i="1"/>
  <c r="H87" i="1"/>
  <c r="F87" i="1"/>
  <c r="E87" i="1"/>
  <c r="E86" i="6" l="1"/>
  <c r="F86" i="6"/>
  <c r="G86" i="6"/>
  <c r="H86" i="6"/>
  <c r="I86" i="6"/>
  <c r="J86" i="6"/>
  <c r="E86" i="5"/>
  <c r="F86" i="5"/>
  <c r="G86" i="5"/>
  <c r="H86" i="5"/>
  <c r="I86" i="5"/>
  <c r="J86" i="5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86" i="6" s="1"/>
  <c r="D78" i="3"/>
  <c r="D79" i="3"/>
  <c r="D80" i="3"/>
  <c r="D81" i="3"/>
  <c r="D82" i="3"/>
  <c r="D5" i="3"/>
  <c r="J86" i="1"/>
  <c r="H86" i="1"/>
  <c r="E86" i="1"/>
  <c r="F86" i="1"/>
  <c r="D86" i="5" l="1"/>
  <c r="D85" i="6"/>
  <c r="E85" i="6"/>
  <c r="F85" i="6"/>
  <c r="G85" i="6"/>
  <c r="H85" i="6"/>
  <c r="I85" i="6"/>
  <c r="J85" i="6"/>
  <c r="D85" i="5"/>
  <c r="E85" i="5"/>
  <c r="F85" i="5"/>
  <c r="G85" i="5"/>
  <c r="H85" i="5"/>
  <c r="I85" i="5"/>
  <c r="J85" i="5"/>
  <c r="F85" i="1"/>
  <c r="E85" i="1"/>
  <c r="H85" i="1"/>
  <c r="J85" i="1"/>
  <c r="D77" i="6" l="1"/>
  <c r="D84" i="6"/>
  <c r="J84" i="6"/>
  <c r="E84" i="6"/>
  <c r="F84" i="6"/>
  <c r="G84" i="6"/>
  <c r="H84" i="6"/>
  <c r="I84" i="6"/>
  <c r="J84" i="1"/>
  <c r="H84" i="1"/>
  <c r="E84" i="1"/>
  <c r="F84" i="1"/>
  <c r="D84" i="5"/>
  <c r="E84" i="5"/>
  <c r="F84" i="5"/>
  <c r="G84" i="5"/>
  <c r="H84" i="5"/>
  <c r="I84" i="5"/>
  <c r="J84" i="5"/>
  <c r="F83" i="1" l="1"/>
  <c r="F77" i="1"/>
  <c r="F82" i="1"/>
  <c r="D83" i="6"/>
  <c r="E83" i="6"/>
  <c r="F83" i="6"/>
  <c r="G83" i="6"/>
  <c r="H83" i="6"/>
  <c r="I83" i="6"/>
  <c r="J83" i="6"/>
  <c r="E83" i="5"/>
  <c r="F83" i="5"/>
  <c r="G83" i="5"/>
  <c r="H83" i="5"/>
  <c r="I83" i="5"/>
  <c r="J83" i="5"/>
  <c r="D83" i="5"/>
  <c r="D82" i="5"/>
  <c r="J83" i="1"/>
  <c r="H83" i="1"/>
  <c r="E83" i="1"/>
  <c r="E78" i="1"/>
  <c r="D81" i="6" l="1"/>
  <c r="E81" i="6"/>
  <c r="F81" i="6"/>
  <c r="G81" i="6"/>
  <c r="H81" i="6"/>
  <c r="I81" i="6"/>
  <c r="J81" i="6"/>
  <c r="D82" i="6"/>
  <c r="E82" i="6"/>
  <c r="F82" i="6"/>
  <c r="G82" i="6"/>
  <c r="H82" i="6"/>
  <c r="I82" i="6"/>
  <c r="J82" i="6"/>
  <c r="D80" i="6"/>
  <c r="D81" i="5"/>
  <c r="E81" i="5"/>
  <c r="F81" i="5"/>
  <c r="G81" i="5"/>
  <c r="H81" i="5"/>
  <c r="I81" i="5"/>
  <c r="J81" i="5"/>
  <c r="E82" i="5"/>
  <c r="F82" i="5"/>
  <c r="G82" i="5"/>
  <c r="H82" i="5"/>
  <c r="I82" i="5"/>
  <c r="J82" i="5"/>
  <c r="D80" i="5"/>
  <c r="J81" i="1"/>
  <c r="J82" i="1"/>
  <c r="H81" i="1"/>
  <c r="H82" i="1"/>
  <c r="F81" i="1"/>
  <c r="F80" i="1"/>
  <c r="E81" i="1"/>
  <c r="E82" i="1"/>
  <c r="E80" i="1"/>
  <c r="I80" i="6" l="1"/>
  <c r="J80" i="6"/>
  <c r="H80" i="6"/>
  <c r="G80" i="6"/>
  <c r="F80" i="6"/>
  <c r="E80" i="6"/>
  <c r="D79" i="6"/>
  <c r="F80" i="5"/>
  <c r="F79" i="5"/>
  <c r="I80" i="5"/>
  <c r="J80" i="5"/>
  <c r="H80" i="5"/>
  <c r="G80" i="5"/>
  <c r="E80" i="5"/>
  <c r="D79" i="5"/>
  <c r="J80" i="1"/>
  <c r="J79" i="1"/>
  <c r="H79" i="1"/>
  <c r="H80" i="1"/>
  <c r="F79" i="1"/>
  <c r="E79" i="1"/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6" i="1"/>
  <c r="J79" i="6" l="1"/>
  <c r="I79" i="6"/>
  <c r="H79" i="6"/>
  <c r="G79" i="6"/>
  <c r="F79" i="6"/>
  <c r="E79" i="6"/>
  <c r="E78" i="6"/>
  <c r="J79" i="5"/>
  <c r="I79" i="5"/>
  <c r="H79" i="5"/>
  <c r="G79" i="5"/>
  <c r="E79" i="5"/>
  <c r="D78" i="5"/>
  <c r="F78" i="1"/>
  <c r="E78" i="5" l="1"/>
  <c r="J76" i="6" l="1"/>
  <c r="J78" i="6"/>
  <c r="J77" i="6"/>
  <c r="I78" i="6"/>
  <c r="I77" i="6"/>
  <c r="H78" i="6"/>
  <c r="H77" i="6"/>
  <c r="G78" i="6"/>
  <c r="G77" i="6"/>
  <c r="F78" i="6"/>
  <c r="F77" i="6"/>
  <c r="E77" i="6"/>
  <c r="D78" i="6"/>
  <c r="D76" i="6"/>
  <c r="F65" i="6"/>
  <c r="F53" i="6"/>
  <c r="F41" i="6"/>
  <c r="F29" i="6"/>
  <c r="F17" i="6"/>
  <c r="F71" i="6"/>
  <c r="F70" i="6"/>
  <c r="F78" i="5"/>
  <c r="F35" i="1"/>
  <c r="F29" i="1"/>
  <c r="H78" i="1"/>
  <c r="F65" i="1"/>
  <c r="F76" i="1"/>
  <c r="H74" i="5"/>
  <c r="H78" i="5"/>
  <c r="E77" i="1"/>
  <c r="E75" i="1" l="1"/>
  <c r="H77" i="1"/>
  <c r="D77" i="5" l="1"/>
  <c r="I78" i="5"/>
  <c r="G78" i="5"/>
  <c r="J78" i="5"/>
  <c r="J77" i="5"/>
  <c r="I77" i="5"/>
  <c r="H77" i="5"/>
  <c r="G77" i="5"/>
  <c r="F77" i="5"/>
  <c r="E77" i="5"/>
  <c r="E76" i="5"/>
  <c r="E25" i="6" l="1"/>
  <c r="F66" i="6"/>
  <c r="G66" i="6"/>
  <c r="H66" i="6"/>
  <c r="I66" i="6"/>
  <c r="J66" i="6"/>
  <c r="F67" i="6"/>
  <c r="G67" i="6"/>
  <c r="H67" i="6"/>
  <c r="I67" i="6"/>
  <c r="J67" i="6"/>
  <c r="F68" i="6"/>
  <c r="G68" i="6"/>
  <c r="H68" i="6"/>
  <c r="I68" i="6"/>
  <c r="J68" i="6"/>
  <c r="F69" i="6"/>
  <c r="G69" i="6"/>
  <c r="H69" i="6"/>
  <c r="I69" i="6"/>
  <c r="J69" i="6"/>
  <c r="G70" i="6"/>
  <c r="H70" i="6"/>
  <c r="I70" i="6"/>
  <c r="J70" i="6"/>
  <c r="G71" i="6"/>
  <c r="H71" i="6"/>
  <c r="I71" i="6"/>
  <c r="J71" i="6"/>
  <c r="F72" i="6"/>
  <c r="G72" i="6"/>
  <c r="H72" i="6"/>
  <c r="I72" i="6"/>
  <c r="J72" i="6"/>
  <c r="F73" i="6"/>
  <c r="G73" i="6"/>
  <c r="H73" i="6"/>
  <c r="I73" i="6"/>
  <c r="J73" i="6"/>
  <c r="F74" i="6"/>
  <c r="G74" i="6"/>
  <c r="H74" i="6"/>
  <c r="I74" i="6"/>
  <c r="J74" i="6"/>
  <c r="F75" i="6"/>
  <c r="G75" i="6"/>
  <c r="H75" i="6"/>
  <c r="I75" i="6"/>
  <c r="J75" i="6"/>
  <c r="F76" i="6"/>
  <c r="G76" i="6"/>
  <c r="H76" i="6"/>
  <c r="I76" i="6"/>
  <c r="J65" i="6"/>
  <c r="I65" i="6"/>
  <c r="H65" i="6"/>
  <c r="G65" i="6"/>
  <c r="F54" i="6"/>
  <c r="G54" i="6"/>
  <c r="H54" i="6"/>
  <c r="I54" i="6"/>
  <c r="J54" i="6"/>
  <c r="F55" i="6"/>
  <c r="G55" i="6"/>
  <c r="H55" i="6"/>
  <c r="I55" i="6"/>
  <c r="J55" i="6"/>
  <c r="F56" i="6"/>
  <c r="G56" i="6"/>
  <c r="H56" i="6"/>
  <c r="I56" i="6"/>
  <c r="J56" i="6"/>
  <c r="F57" i="6"/>
  <c r="G57" i="6"/>
  <c r="H57" i="6"/>
  <c r="I57" i="6"/>
  <c r="J57" i="6"/>
  <c r="F58" i="6"/>
  <c r="G58" i="6"/>
  <c r="H58" i="6"/>
  <c r="I58" i="6"/>
  <c r="J58" i="6"/>
  <c r="F59" i="6"/>
  <c r="G59" i="6"/>
  <c r="H59" i="6"/>
  <c r="I59" i="6"/>
  <c r="J59" i="6"/>
  <c r="F60" i="6"/>
  <c r="G60" i="6"/>
  <c r="H60" i="6"/>
  <c r="I60" i="6"/>
  <c r="J60" i="6"/>
  <c r="F61" i="6"/>
  <c r="G61" i="6"/>
  <c r="H61" i="6"/>
  <c r="I61" i="6"/>
  <c r="J61" i="6"/>
  <c r="F62" i="6"/>
  <c r="G62" i="6"/>
  <c r="H62" i="6"/>
  <c r="I62" i="6"/>
  <c r="J62" i="6"/>
  <c r="F63" i="6"/>
  <c r="G63" i="6"/>
  <c r="H63" i="6"/>
  <c r="I63" i="6"/>
  <c r="J63" i="6"/>
  <c r="F64" i="6"/>
  <c r="G64" i="6"/>
  <c r="H64" i="6"/>
  <c r="I64" i="6"/>
  <c r="J64" i="6"/>
  <c r="J53" i="6"/>
  <c r="I53" i="6"/>
  <c r="H53" i="6"/>
  <c r="G53" i="6"/>
  <c r="J52" i="6"/>
  <c r="F42" i="6"/>
  <c r="G42" i="6"/>
  <c r="H42" i="6"/>
  <c r="I42" i="6"/>
  <c r="J42" i="6"/>
  <c r="F43" i="6"/>
  <c r="G43" i="6"/>
  <c r="H43" i="6"/>
  <c r="I43" i="6"/>
  <c r="J43" i="6"/>
  <c r="F44" i="6"/>
  <c r="G44" i="6"/>
  <c r="H44" i="6"/>
  <c r="I44" i="6"/>
  <c r="J44" i="6"/>
  <c r="F45" i="6"/>
  <c r="G45" i="6"/>
  <c r="H45" i="6"/>
  <c r="I45" i="6"/>
  <c r="J45" i="6"/>
  <c r="F46" i="6"/>
  <c r="G46" i="6"/>
  <c r="H46" i="6"/>
  <c r="I46" i="6"/>
  <c r="J46" i="6"/>
  <c r="F47" i="6"/>
  <c r="G47" i="6"/>
  <c r="H47" i="6"/>
  <c r="I47" i="6"/>
  <c r="J47" i="6"/>
  <c r="F48" i="6"/>
  <c r="G48" i="6"/>
  <c r="H48" i="6"/>
  <c r="I48" i="6"/>
  <c r="J48" i="6"/>
  <c r="F49" i="6"/>
  <c r="G49" i="6"/>
  <c r="H49" i="6"/>
  <c r="I49" i="6"/>
  <c r="J49" i="6"/>
  <c r="F50" i="6"/>
  <c r="G50" i="6"/>
  <c r="H50" i="6"/>
  <c r="I50" i="6"/>
  <c r="J50" i="6"/>
  <c r="F51" i="6"/>
  <c r="G51" i="6"/>
  <c r="H51" i="6"/>
  <c r="I51" i="6"/>
  <c r="J51" i="6"/>
  <c r="F52" i="6"/>
  <c r="G52" i="6"/>
  <c r="H52" i="6"/>
  <c r="I52" i="6"/>
  <c r="J41" i="6"/>
  <c r="I41" i="6"/>
  <c r="H41" i="6"/>
  <c r="G41" i="6"/>
  <c r="F30" i="6"/>
  <c r="G30" i="6"/>
  <c r="H30" i="6"/>
  <c r="I30" i="6"/>
  <c r="J30" i="6"/>
  <c r="F31" i="6"/>
  <c r="G31" i="6"/>
  <c r="H31" i="6"/>
  <c r="I31" i="6"/>
  <c r="J31" i="6"/>
  <c r="F32" i="6"/>
  <c r="G32" i="6"/>
  <c r="H32" i="6"/>
  <c r="I32" i="6"/>
  <c r="J32" i="6"/>
  <c r="F33" i="6"/>
  <c r="G33" i="6"/>
  <c r="H33" i="6"/>
  <c r="I33" i="6"/>
  <c r="J33" i="6"/>
  <c r="F34" i="6"/>
  <c r="G34" i="6"/>
  <c r="H34" i="6"/>
  <c r="I34" i="6"/>
  <c r="J34" i="6"/>
  <c r="F35" i="6"/>
  <c r="G35" i="6"/>
  <c r="H35" i="6"/>
  <c r="I35" i="6"/>
  <c r="J35" i="6"/>
  <c r="F36" i="6"/>
  <c r="G36" i="6"/>
  <c r="H36" i="6"/>
  <c r="I36" i="6"/>
  <c r="J36" i="6"/>
  <c r="F37" i="6"/>
  <c r="G37" i="6"/>
  <c r="H37" i="6"/>
  <c r="I37" i="6"/>
  <c r="J37" i="6"/>
  <c r="F38" i="6"/>
  <c r="G38" i="6"/>
  <c r="H38" i="6"/>
  <c r="I38" i="6"/>
  <c r="J38" i="6"/>
  <c r="F39" i="6"/>
  <c r="G39" i="6"/>
  <c r="H39" i="6"/>
  <c r="I39" i="6"/>
  <c r="J39" i="6"/>
  <c r="F40" i="6"/>
  <c r="G40" i="6"/>
  <c r="H40" i="6"/>
  <c r="I40" i="6"/>
  <c r="J40" i="6"/>
  <c r="I29" i="6"/>
  <c r="J29" i="6"/>
  <c r="H29" i="6"/>
  <c r="G29" i="6"/>
  <c r="H17" i="6"/>
  <c r="H25" i="6"/>
  <c r="J18" i="6"/>
  <c r="J19" i="6"/>
  <c r="J20" i="6"/>
  <c r="J21" i="6"/>
  <c r="J22" i="6"/>
  <c r="J23" i="6"/>
  <c r="J24" i="6"/>
  <c r="J25" i="6"/>
  <c r="J26" i="6"/>
  <c r="J27" i="6"/>
  <c r="J28" i="6"/>
  <c r="I18" i="6"/>
  <c r="I19" i="6"/>
  <c r="I20" i="6"/>
  <c r="I21" i="6"/>
  <c r="I22" i="6"/>
  <c r="I23" i="6"/>
  <c r="I24" i="6"/>
  <c r="I25" i="6"/>
  <c r="I26" i="6"/>
  <c r="I27" i="6"/>
  <c r="I28" i="6"/>
  <c r="H18" i="6"/>
  <c r="H19" i="6"/>
  <c r="H20" i="6"/>
  <c r="H21" i="6"/>
  <c r="H22" i="6"/>
  <c r="H23" i="6"/>
  <c r="H24" i="6"/>
  <c r="H26" i="6"/>
  <c r="H27" i="6"/>
  <c r="H28" i="6"/>
  <c r="G18" i="6"/>
  <c r="G19" i="6"/>
  <c r="G20" i="6"/>
  <c r="G21" i="6"/>
  <c r="G22" i="6"/>
  <c r="G23" i="6"/>
  <c r="G24" i="6"/>
  <c r="G25" i="6"/>
  <c r="G26" i="6"/>
  <c r="G27" i="6"/>
  <c r="G28" i="6"/>
  <c r="F18" i="6"/>
  <c r="F19" i="6"/>
  <c r="F20" i="6"/>
  <c r="F21" i="6"/>
  <c r="F22" i="6"/>
  <c r="F23" i="6"/>
  <c r="F24" i="6"/>
  <c r="F25" i="6"/>
  <c r="F26" i="6"/>
  <c r="F27" i="6"/>
  <c r="F28" i="6"/>
  <c r="J17" i="6"/>
  <c r="I17" i="6"/>
  <c r="G17" i="6"/>
  <c r="E53" i="6"/>
  <c r="E65" i="6"/>
  <c r="E66" i="6"/>
  <c r="E67" i="6"/>
  <c r="E68" i="6"/>
  <c r="E69" i="6"/>
  <c r="E70" i="6"/>
  <c r="E71" i="6"/>
  <c r="E72" i="6"/>
  <c r="E73" i="6"/>
  <c r="E74" i="6"/>
  <c r="E75" i="6"/>
  <c r="E76" i="6"/>
  <c r="E54" i="6"/>
  <c r="E55" i="6"/>
  <c r="E56" i="6"/>
  <c r="E57" i="6"/>
  <c r="E58" i="6"/>
  <c r="E59" i="6"/>
  <c r="E60" i="6"/>
  <c r="E61" i="6"/>
  <c r="E62" i="6"/>
  <c r="E63" i="6"/>
  <c r="E64" i="6"/>
  <c r="E42" i="6"/>
  <c r="E43" i="6"/>
  <c r="E44" i="6"/>
  <c r="E45" i="6"/>
  <c r="E46" i="6"/>
  <c r="E47" i="6"/>
  <c r="E48" i="6"/>
  <c r="E49" i="6"/>
  <c r="E50" i="6"/>
  <c r="E51" i="6"/>
  <c r="E52" i="6"/>
  <c r="E41" i="6"/>
  <c r="E29" i="6"/>
  <c r="E30" i="6"/>
  <c r="E31" i="6"/>
  <c r="E32" i="6"/>
  <c r="E33" i="6"/>
  <c r="E34" i="6"/>
  <c r="E35" i="6"/>
  <c r="E36" i="6"/>
  <c r="E37" i="6"/>
  <c r="E38" i="6"/>
  <c r="E39" i="6"/>
  <c r="E40" i="6"/>
  <c r="E18" i="6"/>
  <c r="E19" i="6"/>
  <c r="E20" i="6"/>
  <c r="E21" i="6"/>
  <c r="E22" i="6"/>
  <c r="E23" i="6"/>
  <c r="E24" i="6"/>
  <c r="E26" i="6"/>
  <c r="E27" i="6"/>
  <c r="E28" i="6"/>
  <c r="E17" i="6"/>
  <c r="D17" i="6"/>
  <c r="D65" i="6"/>
  <c r="D66" i="6"/>
  <c r="D67" i="6"/>
  <c r="D68" i="6"/>
  <c r="D69" i="6"/>
  <c r="D70" i="6"/>
  <c r="D71" i="6"/>
  <c r="D72" i="6"/>
  <c r="D73" i="6"/>
  <c r="D74" i="6"/>
  <c r="D75" i="6"/>
  <c r="D54" i="6"/>
  <c r="D55" i="6"/>
  <c r="D56" i="6"/>
  <c r="D57" i="6"/>
  <c r="D58" i="6"/>
  <c r="D59" i="6"/>
  <c r="D60" i="6"/>
  <c r="D61" i="6"/>
  <c r="D62" i="6"/>
  <c r="D63" i="6"/>
  <c r="D64" i="6"/>
  <c r="D53" i="6"/>
  <c r="D42" i="6"/>
  <c r="D43" i="6"/>
  <c r="D44" i="6"/>
  <c r="D45" i="6"/>
  <c r="D46" i="6"/>
  <c r="D47" i="6"/>
  <c r="D48" i="6"/>
  <c r="D49" i="6"/>
  <c r="D50" i="6"/>
  <c r="D51" i="6"/>
  <c r="D52" i="6"/>
  <c r="D41" i="6"/>
  <c r="D30" i="6"/>
  <c r="D31" i="6"/>
  <c r="D32" i="6"/>
  <c r="D33" i="6"/>
  <c r="D34" i="6"/>
  <c r="D35" i="6"/>
  <c r="D36" i="6"/>
  <c r="D37" i="6"/>
  <c r="D38" i="6"/>
  <c r="D39" i="6"/>
  <c r="D40" i="6"/>
  <c r="D29" i="6"/>
  <c r="D18" i="6"/>
  <c r="D19" i="6"/>
  <c r="D20" i="6"/>
  <c r="D21" i="6"/>
  <c r="D22" i="6"/>
  <c r="D23" i="6"/>
  <c r="D24" i="6"/>
  <c r="D25" i="6"/>
  <c r="D26" i="6"/>
  <c r="D27" i="6"/>
  <c r="D28" i="6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5" i="5"/>
  <c r="H76" i="5"/>
  <c r="H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17" i="5"/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6" i="1"/>
  <c r="F66" i="1"/>
  <c r="F67" i="1"/>
  <c r="F68" i="1"/>
  <c r="F69" i="1"/>
  <c r="F70" i="1"/>
  <c r="F71" i="1"/>
  <c r="F72" i="1"/>
  <c r="F73" i="1"/>
  <c r="F74" i="1"/>
  <c r="F75" i="1"/>
  <c r="F54" i="1"/>
  <c r="F55" i="1"/>
  <c r="F56" i="1"/>
  <c r="F57" i="1"/>
  <c r="F58" i="1"/>
  <c r="F59" i="1"/>
  <c r="F60" i="1"/>
  <c r="F61" i="1"/>
  <c r="F62" i="1"/>
  <c r="F63" i="1"/>
  <c r="F64" i="1"/>
  <c r="F53" i="1"/>
  <c r="F41" i="1"/>
  <c r="F42" i="1"/>
  <c r="F43" i="1"/>
  <c r="F44" i="1"/>
  <c r="F45" i="1"/>
  <c r="F46" i="1"/>
  <c r="F47" i="1"/>
  <c r="F48" i="1"/>
  <c r="F49" i="1"/>
  <c r="F50" i="1"/>
  <c r="F51" i="1"/>
  <c r="F52" i="1"/>
  <c r="F30" i="1"/>
  <c r="F31" i="1"/>
  <c r="F32" i="1"/>
  <c r="F33" i="1"/>
  <c r="F34" i="1"/>
  <c r="F36" i="1"/>
  <c r="F37" i="1"/>
  <c r="F38" i="1"/>
  <c r="F39" i="1"/>
  <c r="F40" i="1"/>
  <c r="F18" i="1"/>
  <c r="F19" i="1"/>
  <c r="F20" i="1"/>
  <c r="F21" i="1"/>
  <c r="F22" i="1"/>
  <c r="F23" i="1"/>
  <c r="F24" i="1"/>
  <c r="F25" i="1"/>
  <c r="F26" i="1"/>
  <c r="F27" i="1"/>
  <c r="F28" i="1"/>
  <c r="F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6" i="1"/>
  <c r="E17" i="1"/>
</calcChain>
</file>

<file path=xl/sharedStrings.xml><?xml version="1.0" encoding="utf-8"?>
<sst xmlns="http://schemas.openxmlformats.org/spreadsheetml/2006/main" count="602" uniqueCount="50">
  <si>
    <t>Período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</si>
  <si>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</si>
  <si>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</si>
  <si>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</si>
  <si>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</si>
  <si>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</si>
  <si>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</si>
  <si>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</si>
  <si>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</si>
  <si>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</si>
  <si>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</si>
  <si>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</si>
  <si>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</si>
  <si>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Original</t>
  </si>
  <si>
    <t>Desestacionalizada</t>
  </si>
  <si>
    <t>Tendencia-ciclo</t>
  </si>
  <si>
    <t>Nivel General</t>
  </si>
  <si>
    <r>
      <t xml:space="preserve">Variación interanual acumulada </t>
    </r>
    <r>
      <rPr>
        <sz val="8"/>
        <color theme="1"/>
        <rFont val="Calibri"/>
        <family val="2"/>
        <scheme val="minor"/>
      </rPr>
      <t>(acumulado del año respecto a igual acumulado del año anterior, en %)</t>
    </r>
  </si>
  <si>
    <r>
      <t>Variación interanual</t>
    </r>
    <r>
      <rPr>
        <sz val="8"/>
        <color theme="1"/>
        <rFont val="Calibri"/>
        <family val="2"/>
        <scheme val="minor"/>
      </rPr>
      <t xml:space="preserve"> (respecto al mismo mes del año anterior, en %)</t>
    </r>
  </si>
  <si>
    <r>
      <t xml:space="preserve">Variación mensual </t>
    </r>
    <r>
      <rPr>
        <sz val="8"/>
        <color theme="1"/>
        <rFont val="Calibri"/>
        <family val="2"/>
        <scheme val="minor"/>
      </rPr>
      <t>(respecto al mes anterior, en %)</t>
    </r>
  </si>
  <si>
    <t>-</t>
  </si>
  <si>
    <t>Índice de cuadros</t>
  </si>
  <si>
    <t>Índice de Desempeño Industrial de la Provincia del Chaco</t>
  </si>
  <si>
    <t>IDI</t>
  </si>
  <si>
    <t>Código de división (CLANAE 2004)</t>
  </si>
  <si>
    <t>Periodo</t>
  </si>
  <si>
    <t>Nivel general</t>
  </si>
  <si>
    <t>Alimentos y bebidas</t>
  </si>
  <si>
    <t>Productos textiles</t>
  </si>
  <si>
    <t>Carpintería y aserrío</t>
  </si>
  <si>
    <t>Sustancias y productos químicos</t>
  </si>
  <si>
    <t>Productos minerales no metálicos</t>
  </si>
  <si>
    <t>Muebles y colchones</t>
  </si>
  <si>
    <r>
      <rPr>
        <i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Instituto Provincial de Estadísticas y Ciencia de Datos (IPECD).</t>
    </r>
  </si>
  <si>
    <t>* 2021</t>
  </si>
  <si>
    <t>* 2022</t>
  </si>
  <si>
    <t>Cuadro 1</t>
  </si>
  <si>
    <t>Cuadro 2</t>
  </si>
  <si>
    <t>Cuadro 3</t>
  </si>
  <si>
    <t>Cuadro 4</t>
  </si>
  <si>
    <t>Volver al índice</t>
  </si>
  <si>
    <t>* Datos provisorios, sujetos a modificaciones.</t>
  </si>
  <si>
    <t>Índice de desempeño industrial (IDI), nivel general. Serie original, desestacionalizada y tendencia-ciclo, base 2016=100. Evolución mensual enero 2016 - noviembre 2022</t>
  </si>
  <si>
    <t>Índice de desempeño industrial (IDI), nivel general y divisiones. Serie original, base 2016=100. Evolución mensual enero 2016 - noviembre 2022.</t>
  </si>
  <si>
    <t>Índice de desempeño industrial (IDI), nivel general y divisiones. Variación interanual. Evolución mensual enero 2016 - noviembre 2022.</t>
  </si>
  <si>
    <t>Índice de desempeño industrial (IDI), nivel general y divisiones. Variación interanual acumulada, base 2016=100. Evolución mensual enero 2016 - noviembre 2022.</t>
  </si>
  <si>
    <r>
      <rPr>
        <b/>
        <sz val="11"/>
        <color theme="1"/>
        <rFont val="Calibri"/>
        <family val="2"/>
        <scheme val="minor"/>
      </rPr>
      <t>Cuadro 1.</t>
    </r>
    <r>
      <rPr>
        <sz val="11"/>
        <color theme="1"/>
        <rFont val="Calibri"/>
        <family val="2"/>
        <scheme val="minor"/>
      </rPr>
      <t xml:space="preserve">  Índice de desempeño industrial (IDI), nivel general. Serie original, desestacionalizada y tendencia-ciclo, base 2016=100. Evolución mensual enero 2016 - noviembre 2022.</t>
    </r>
  </si>
  <si>
    <r>
      <rPr>
        <b/>
        <sz val="11"/>
        <color theme="1"/>
        <rFont val="Calibri"/>
        <family val="2"/>
        <scheme val="minor"/>
      </rPr>
      <t xml:space="preserve">Cuadro 2. </t>
    </r>
    <r>
      <rPr>
        <sz val="11"/>
        <color theme="1"/>
        <rFont val="Calibri"/>
        <family val="2"/>
        <scheme val="minor"/>
      </rPr>
      <t>Índice de desempeño industrial (IDI), nivel general y divisiones. Serie original, base 2016=100. Evolución mensual enero 2016 - noviembre 2022.</t>
    </r>
  </si>
  <si>
    <r>
      <rPr>
        <b/>
        <sz val="11"/>
        <color theme="1"/>
        <rFont val="Calibri"/>
        <family val="2"/>
        <scheme val="minor"/>
      </rPr>
      <t xml:space="preserve">Cuadro 3. </t>
    </r>
    <r>
      <rPr>
        <sz val="11"/>
        <color theme="1"/>
        <rFont val="Calibri"/>
        <family val="2"/>
        <scheme val="minor"/>
      </rPr>
      <t>Índice de desempeño industrial (IDI), nivel general y divisiones. Variación interanual. Evolución mensual enero 2016 - noviembre 2022.</t>
    </r>
  </si>
  <si>
    <r>
      <rPr>
        <b/>
        <sz val="11"/>
        <color theme="1"/>
        <rFont val="Calibri"/>
        <family val="2"/>
        <scheme val="minor"/>
      </rPr>
      <t xml:space="preserve">Cuadro 4. </t>
    </r>
    <r>
      <rPr>
        <sz val="11"/>
        <color theme="1"/>
        <rFont val="Calibri"/>
        <family val="2"/>
        <scheme val="minor"/>
      </rPr>
      <t>Índice de desempeño industrial (IDI), nivel general y divisiones. Variación interanual acumulada, base 2016=100. Evolución mensual enero 2016 - noviembre 2022.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</si>
</sst>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9" fontId="1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2" fontId="2" fillId="0" borderId="0" xfId="0" applyNumberFormat="1" applyFont="1"/>
    <xf numFmtId="0" fontId="2" fillId="0" borderId="0" xfId="0" applyFont="1" applyBorder="1"/>
    <xf numFmtId="17" fontId="2" fillId="0" borderId="2" xfId="0" applyNumberFormat="1" applyFont="1" applyBorder="1"/>
    <xf numFmtId="2" fontId="2" fillId="0" borderId="2" xfId="0" applyNumberFormat="1" applyFont="1" applyBorder="1"/>
    <xf numFmtId="2" fontId="2" fillId="0" borderId="5" xfId="0" applyNumberFormat="1" applyFont="1" applyBorder="1"/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2" fontId="2" fillId="0" borderId="2" xfId="0" applyNumberFormat="1" applyFont="1" applyBorder="1" applyAlignment="1">
      <alignment horizontal="right"/>
    </xf>
    <xf numFmtId="0" fontId="5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inden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right"/>
    </xf>
    <xf numFmtId="2" fontId="2" fillId="0" borderId="7" xfId="0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right"/>
    </xf>
    <xf numFmtId="2" fontId="2" fillId="0" borderId="5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/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6" fillId="0" borderId="0" xfId="1" applyAlignment="1">
      <alignment horizontal="left" indent="1"/>
    </xf>
    <xf numFmtId="0" fontId="9" fillId="0" borderId="0" xfId="0" applyFont="1" applyAlignment="1">
      <alignment horizontal="left" indent="1"/>
    </xf>
    <xf numFmtId="0" fontId="10" fillId="0" borderId="0" xfId="0" applyFont="1" applyAlignment="1">
      <alignment horizontal="left" indent="1"/>
    </xf>
    <xf numFmtId="0" fontId="2" fillId="0" borderId="1" xfId="0" applyFont="1" applyBorder="1"/>
    <xf numFmtId="2" fontId="2" fillId="0" borderId="1" xfId="0" applyNumberFormat="1" applyFont="1" applyBorder="1"/>
    <xf numFmtId="2" fontId="2" fillId="0" borderId="4" xfId="0" applyNumberFormat="1" applyFont="1" applyBorder="1"/>
    <xf numFmtId="2" fontId="2" fillId="0" borderId="3" xfId="0" applyNumberFormat="1" applyFont="1" applyBorder="1"/>
    <xf numFmtId="0" fontId="2" fillId="0" borderId="0" xfId="0" applyFont="1" applyBorder="1" applyAlignment="1">
      <alignment horizontal="right"/>
    </xf>
    <xf numFmtId="10" fontId="2" fillId="0" borderId="0" xfId="2" applyNumberFormat="1" applyFont="1"/>
    <xf numFmtId="17" fontId="2" fillId="0" borderId="0" xfId="0" applyNumberFormat="1" applyFont="1" applyBorder="1"/>
    <xf numFmtId="17" fontId="2" fillId="0" borderId="1" xfId="0" applyNumberFormat="1" applyFont="1" applyBorder="1"/>
    <xf numFmtId="0" fontId="2" fillId="0" borderId="0" xfId="0" applyFont="1" applyFill="1" applyBorder="1"/>
    <xf numFmtId="0" fontId="0" fillId="0" borderId="1" xfId="0" applyBorder="1"/>
    <xf numFmtId="2" fontId="0" fillId="0" borderId="0" xfId="0" applyNumberFormat="1"/>
    <xf numFmtId="16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0" fontId="0" fillId="0" borderId="0" xfId="2" applyNumberFormat="1" applyFont="1"/>
    <xf numFmtId="0" fontId="0" fillId="0" borderId="0" xfId="0" applyBorder="1"/>
    <xf numFmtId="0" fontId="6" fillId="0" borderId="0" xfId="1"/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right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2" fontId="2" fillId="0" borderId="6" xfId="0" applyNumberFormat="1" applyFont="1" applyBorder="1"/>
    <xf numFmtId="2" fontId="2" fillId="0" borderId="7" xfId="0" applyNumberFormat="1" applyFont="1" applyBorder="1"/>
    <xf numFmtId="2" fontId="2" fillId="0" borderId="8" xfId="0" applyNumberFormat="1" applyFont="1" applyBorder="1"/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0" xfId="0"/>
    <xf numFmtId="2" fontId="2" fillId="0" borderId="0" xfId="0" applyNumberFormat="1" applyFont="1" applyBorder="1"/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0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0</xdr:row>
      <xdr:rowOff>0</xdr:rowOff>
    </xdr:from>
    <xdr:to>
      <xdr:col>8</xdr:col>
      <xdr:colOff>144780</xdr:colOff>
      <xdr:row>4</xdr:row>
      <xdr:rowOff>104470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F9BD854-DC74-48A7-8108-D90FAA4767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" y="0"/>
          <a:ext cx="6377940" cy="8359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15"/>
  <sheetViews>
    <sheetView showGridLines="0" tabSelected="1" workbookViewId="0">
      <selection activeCell="A16" sqref="A16"/>
    </sheetView>
  </sheetViews>
  <sheetFormatPr baseColWidth="10" defaultRowHeight="14.4" x14ac:dyDescent="0.3"/>
  <cols>
    <col min="1" max="1" width="11.44140625" customWidth="1"/>
  </cols>
  <sheetData>
    <row r="6" spans="1:2" ht="36.6" x14ac:dyDescent="0.7">
      <c r="A6" s="35" t="s">
        <v>23</v>
      </c>
    </row>
    <row r="7" spans="1:2" ht="25.8" x14ac:dyDescent="0.5">
      <c r="A7" s="34" t="s">
        <v>22</v>
      </c>
    </row>
    <row r="10" spans="1:2" ht="18" x14ac:dyDescent="0.35">
      <c r="A10" s="31" t="s">
        <v>21</v>
      </c>
    </row>
    <row r="11" spans="1:2" x14ac:dyDescent="0.3">
      <c r="A11" s="32"/>
    </row>
    <row r="12" spans="1:2" x14ac:dyDescent="0.3">
      <c r="A12" s="33" t="s">
        <v>36</v>
      </c>
      <c r="B12" t="s">
        <v>42</v>
      </c>
    </row>
    <row r="13" spans="1:2" x14ac:dyDescent="0.3">
      <c r="A13" s="33" t="s">
        <v>37</v>
      </c>
      <c r="B13" t="s">
        <v>43</v>
      </c>
    </row>
    <row r="14" spans="1:2" x14ac:dyDescent="0.3">
      <c r="A14" s="33" t="s">
        <v>38</v>
      </c>
      <c r="B14" t="s">
        <v>44</v>
      </c>
    </row>
    <row r="15" spans="1:2" x14ac:dyDescent="0.3">
      <c r="A15" s="33" t="s">
        <v>39</v>
      </c>
      <c r="B15" t="s">
        <v>45</v>
      </c>
    </row>
  </sheetData>
  <hyperlinks>
    <hyperlink ref="A12" location="'Cuadro 1'!A1" display="Cuadro 1.  Índice de desempeño industrial (IDI), nivel general. Serie original, desestacionalizada y tendencia-ciclo, base 2016=100. Evolución mensual enero 2016 - diciembre 2021."/>
    <hyperlink ref="A13" location="'Cuadro 2'!A1" display="Cuadro 2. Índice de desempeño industrial (IDI), nivel general y divisiones. Serie original, base 2016=100. Evolución mensual enero 2016 - diciembre 2021."/>
    <hyperlink ref="A14" location="'Cuadro 3'!A1" display="Cuadro 3. Índice de desempeño industrial (IDI), nivel general y divisiones. Variación interanual. Evolución mensual enero 2016 - diciembre 2021."/>
    <hyperlink ref="A15" location="'Cuadro 4'!A1" display="Cuadro 4. Índice de desempeño industrial (IDI), nivel general y divisiones. Variación interanual acumulada, base 2016=100. Evolución mensual enero 2016 - diciembre 2021.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showGridLines="0" workbookViewId="0">
      <pane ySplit="4" topLeftCell="A5" activePane="bottomLeft" state="frozen"/>
      <selection pane="bottomLeft"/>
    </sheetView>
  </sheetViews>
  <sheetFormatPr baseColWidth="10" defaultRowHeight="12" x14ac:dyDescent="0.25"/>
  <cols>
    <col min="1" max="3" width="11.5546875" style="2"/>
    <col min="4" max="4" width="11.109375" style="2" customWidth="1"/>
    <col min="5" max="5" width="13.77734375" style="2" bestFit="1" customWidth="1"/>
    <col min="6" max="6" width="15.44140625" style="2" bestFit="1" customWidth="1"/>
    <col min="7" max="7" width="11" style="2" customWidth="1"/>
    <col min="8" max="8" width="11.77734375" style="2" bestFit="1" customWidth="1"/>
    <col min="9" max="9" width="13" style="2" bestFit="1" customWidth="1"/>
    <col min="10" max="16384" width="11.5546875" style="2"/>
  </cols>
  <sheetData>
    <row r="1" spans="1:15" ht="14.4" x14ac:dyDescent="0.3">
      <c r="A1" s="1" t="s">
        <v>46</v>
      </c>
      <c r="M1" s="51" t="s">
        <v>40</v>
      </c>
    </row>
    <row r="3" spans="1:15" x14ac:dyDescent="0.25">
      <c r="A3" s="69" t="s">
        <v>0</v>
      </c>
      <c r="B3" s="70"/>
      <c r="C3" s="71"/>
      <c r="D3" s="68" t="s">
        <v>13</v>
      </c>
      <c r="E3" s="68"/>
      <c r="F3" s="68"/>
      <c r="G3" s="75" t="s">
        <v>14</v>
      </c>
      <c r="H3" s="76"/>
      <c r="I3" s="75" t="s">
        <v>15</v>
      </c>
      <c r="J3" s="76"/>
    </row>
    <row r="4" spans="1:15" s="3" customFormat="1" ht="51" x14ac:dyDescent="0.25">
      <c r="A4" s="72"/>
      <c r="B4" s="73"/>
      <c r="C4" s="74"/>
      <c r="D4" s="9" t="s">
        <v>16</v>
      </c>
      <c r="E4" s="9" t="s">
        <v>18</v>
      </c>
      <c r="F4" s="9" t="s">
        <v>17</v>
      </c>
      <c r="G4" s="12" t="s">
        <v>16</v>
      </c>
      <c r="H4" s="9" t="s">
        <v>19</v>
      </c>
      <c r="I4" s="53" t="s">
        <v>16</v>
      </c>
      <c r="J4" s="52" t="s">
        <v>19</v>
      </c>
    </row>
    <row r="5" spans="1:15" x14ac:dyDescent="0.25">
      <c r="A5" s="5">
        <v>2016</v>
      </c>
      <c r="B5" s="5" t="s">
        <v>1</v>
      </c>
      <c r="C5" s="6">
        <v>42370</v>
      </c>
      <c r="D5" s="4">
        <v>87.876641694674504</v>
      </c>
      <c r="E5" s="10" t="s">
        <v>20</v>
      </c>
      <c r="F5" s="10" t="s">
        <v>20</v>
      </c>
      <c r="G5" s="57">
        <v>132.68658663715399</v>
      </c>
      <c r="H5" s="21" t="s">
        <v>20</v>
      </c>
      <c r="I5" s="4">
        <v>125.24241940573199</v>
      </c>
      <c r="J5" s="54" t="s">
        <v>20</v>
      </c>
    </row>
    <row r="6" spans="1:15" x14ac:dyDescent="0.25">
      <c r="A6" s="5"/>
      <c r="B6" s="5" t="s">
        <v>2</v>
      </c>
      <c r="C6" s="6">
        <v>42401</v>
      </c>
      <c r="D6" s="4">
        <v>92.023450648619203</v>
      </c>
      <c r="E6" s="10" t="s">
        <v>20</v>
      </c>
      <c r="F6" s="10" t="s">
        <v>20</v>
      </c>
      <c r="G6" s="8">
        <v>123.498997935357</v>
      </c>
      <c r="H6" s="7">
        <f>(G6/G5-1)*100</f>
        <v>-6.9242784328467639</v>
      </c>
      <c r="I6" s="4">
        <v>119.645683024212</v>
      </c>
      <c r="J6" s="7">
        <f>(I6/I5-1)*100</f>
        <v>-4.4687226644743667</v>
      </c>
    </row>
    <row r="7" spans="1:15" x14ac:dyDescent="0.25">
      <c r="A7" s="5"/>
      <c r="B7" s="5" t="s">
        <v>3</v>
      </c>
      <c r="C7" s="6">
        <v>42430</v>
      </c>
      <c r="D7" s="4">
        <v>104.230073045027</v>
      </c>
      <c r="E7" s="10" t="s">
        <v>20</v>
      </c>
      <c r="F7" s="10" t="s">
        <v>20</v>
      </c>
      <c r="G7" s="8">
        <v>110.259025292864</v>
      </c>
      <c r="H7" s="7">
        <f t="shared" ref="H7:H70" si="0">(G7/G6-1)*100</f>
        <v>-10.720712608067629</v>
      </c>
      <c r="I7" s="4">
        <v>113.378744351571</v>
      </c>
      <c r="J7" s="7">
        <f t="shared" ref="J7:J70" si="1">(I7/I6-1)*100</f>
        <v>-5.2379145776390468</v>
      </c>
      <c r="N7" s="41"/>
      <c r="O7" s="41"/>
    </row>
    <row r="8" spans="1:15" x14ac:dyDescent="0.25">
      <c r="A8" s="5"/>
      <c r="B8" s="5" t="s">
        <v>4</v>
      </c>
      <c r="C8" s="6">
        <v>42461</v>
      </c>
      <c r="D8" s="4">
        <v>96.936630456637602</v>
      </c>
      <c r="E8" s="10" t="s">
        <v>20</v>
      </c>
      <c r="F8" s="10" t="s">
        <v>20</v>
      </c>
      <c r="G8" s="8">
        <v>101.29821904946</v>
      </c>
      <c r="H8" s="7">
        <f t="shared" si="0"/>
        <v>-8.1270501163988929</v>
      </c>
      <c r="I8" s="4">
        <v>107.151059590377</v>
      </c>
      <c r="J8" s="7">
        <f t="shared" si="1"/>
        <v>-5.4928150746517801</v>
      </c>
      <c r="N8" s="41"/>
      <c r="O8" s="41"/>
    </row>
    <row r="9" spans="1:15" x14ac:dyDescent="0.25">
      <c r="A9" s="5"/>
      <c r="B9" s="5" t="s">
        <v>5</v>
      </c>
      <c r="C9" s="6">
        <v>42491</v>
      </c>
      <c r="D9" s="4">
        <v>119.899707772154</v>
      </c>
      <c r="E9" s="10" t="s">
        <v>20</v>
      </c>
      <c r="F9" s="10" t="s">
        <v>20</v>
      </c>
      <c r="G9" s="8">
        <v>101.73932139538201</v>
      </c>
      <c r="H9" s="7">
        <f t="shared" si="0"/>
        <v>0.43544926066927392</v>
      </c>
      <c r="I9" s="4">
        <v>101.296037426504</v>
      </c>
      <c r="J9" s="7">
        <f t="shared" si="1"/>
        <v>-5.464269029401958</v>
      </c>
      <c r="N9" s="41"/>
      <c r="O9" s="41"/>
    </row>
    <row r="10" spans="1:15" x14ac:dyDescent="0.25">
      <c r="A10" s="5"/>
      <c r="B10" s="5" t="s">
        <v>6</v>
      </c>
      <c r="C10" s="6">
        <v>42522</v>
      </c>
      <c r="D10" s="4">
        <v>108.944919005111</v>
      </c>
      <c r="E10" s="10" t="s">
        <v>20</v>
      </c>
      <c r="F10" s="10" t="s">
        <v>20</v>
      </c>
      <c r="G10" s="8">
        <v>99.570317118059705</v>
      </c>
      <c r="H10" s="7">
        <f t="shared" si="0"/>
        <v>-2.1319232795873111</v>
      </c>
      <c r="I10" s="4">
        <v>96.309357242699406</v>
      </c>
      <c r="J10" s="7">
        <f t="shared" si="1"/>
        <v>-4.9228778444790677</v>
      </c>
      <c r="N10" s="41"/>
      <c r="O10" s="41"/>
    </row>
    <row r="11" spans="1:15" x14ac:dyDescent="0.25">
      <c r="A11" s="5"/>
      <c r="B11" s="5" t="s">
        <v>7</v>
      </c>
      <c r="C11" s="6">
        <v>42552</v>
      </c>
      <c r="D11" s="4">
        <v>102.066243381756</v>
      </c>
      <c r="E11" s="10" t="s">
        <v>20</v>
      </c>
      <c r="F11" s="10" t="s">
        <v>20</v>
      </c>
      <c r="G11" s="8">
        <v>94.8298178229049</v>
      </c>
      <c r="H11" s="7">
        <f t="shared" si="0"/>
        <v>-4.7609563094330953</v>
      </c>
      <c r="I11" s="4">
        <v>92.886337446749195</v>
      </c>
      <c r="J11" s="7">
        <f t="shared" si="1"/>
        <v>-3.5541923380551732</v>
      </c>
      <c r="N11" s="41"/>
      <c r="O11" s="41"/>
    </row>
    <row r="12" spans="1:15" x14ac:dyDescent="0.25">
      <c r="A12" s="5"/>
      <c r="B12" s="5" t="s">
        <v>8</v>
      </c>
      <c r="C12" s="6">
        <v>42583</v>
      </c>
      <c r="D12" s="4">
        <v>106.740758961968</v>
      </c>
      <c r="E12" s="10" t="s">
        <v>20</v>
      </c>
      <c r="F12" s="10" t="s">
        <v>20</v>
      </c>
      <c r="G12" s="8">
        <v>88.613678126943498</v>
      </c>
      <c r="H12" s="7">
        <f t="shared" si="0"/>
        <v>-6.555047598604558</v>
      </c>
      <c r="I12" s="4">
        <v>91.210293217404896</v>
      </c>
      <c r="J12" s="7">
        <f t="shared" si="1"/>
        <v>-1.8044033981910013</v>
      </c>
      <c r="N12" s="41"/>
      <c r="O12" s="41"/>
    </row>
    <row r="13" spans="1:15" x14ac:dyDescent="0.25">
      <c r="A13" s="5"/>
      <c r="B13" s="5" t="s">
        <v>9</v>
      </c>
      <c r="C13" s="6">
        <v>42614</v>
      </c>
      <c r="D13" s="4">
        <v>94.860484164519406</v>
      </c>
      <c r="E13" s="10" t="s">
        <v>20</v>
      </c>
      <c r="F13" s="10" t="s">
        <v>20</v>
      </c>
      <c r="G13" s="8">
        <v>86.366296871702303</v>
      </c>
      <c r="H13" s="7">
        <f t="shared" si="0"/>
        <v>-2.5361561586707992</v>
      </c>
      <c r="I13" s="4">
        <v>90.642242600519396</v>
      </c>
      <c r="J13" s="7">
        <f t="shared" si="1"/>
        <v>-0.62279222755212693</v>
      </c>
      <c r="N13" s="41"/>
      <c r="O13" s="41"/>
    </row>
    <row r="14" spans="1:15" x14ac:dyDescent="0.25">
      <c r="A14" s="5"/>
      <c r="B14" s="5" t="s">
        <v>10</v>
      </c>
      <c r="C14" s="6">
        <v>42644</v>
      </c>
      <c r="D14" s="4">
        <v>94.139213037214702</v>
      </c>
      <c r="E14" s="10" t="s">
        <v>20</v>
      </c>
      <c r="F14" s="10" t="s">
        <v>20</v>
      </c>
      <c r="G14" s="8">
        <v>90.066161429290304</v>
      </c>
      <c r="H14" s="7">
        <f t="shared" si="0"/>
        <v>4.2839217282688136</v>
      </c>
      <c r="I14" s="4">
        <v>91.120538797121498</v>
      </c>
      <c r="J14" s="7">
        <f t="shared" si="1"/>
        <v>0.52767471642340968</v>
      </c>
      <c r="N14" s="41"/>
      <c r="O14" s="41"/>
    </row>
    <row r="15" spans="1:15" x14ac:dyDescent="0.25">
      <c r="A15" s="5"/>
      <c r="B15" s="5" t="s">
        <v>11</v>
      </c>
      <c r="C15" s="6">
        <v>42675</v>
      </c>
      <c r="D15" s="4">
        <v>99.960160124535093</v>
      </c>
      <c r="E15" s="10" t="s">
        <v>20</v>
      </c>
      <c r="F15" s="10" t="s">
        <v>20</v>
      </c>
      <c r="G15" s="8">
        <v>98.966499448953897</v>
      </c>
      <c r="H15" s="7">
        <f t="shared" si="0"/>
        <v>9.8819999413998882</v>
      </c>
      <c r="I15" s="4">
        <v>92.559543098418104</v>
      </c>
      <c r="J15" s="7">
        <f t="shared" si="1"/>
        <v>1.5792315544802982</v>
      </c>
      <c r="N15" s="41"/>
      <c r="O15" s="41"/>
    </row>
    <row r="16" spans="1:15" x14ac:dyDescent="0.25">
      <c r="A16" s="5"/>
      <c r="B16" s="5" t="s">
        <v>12</v>
      </c>
      <c r="C16" s="6">
        <v>42705</v>
      </c>
      <c r="D16" s="4">
        <v>92.2017177077838</v>
      </c>
      <c r="E16" s="10" t="s">
        <v>20</v>
      </c>
      <c r="F16" s="10" t="s">
        <v>20</v>
      </c>
      <c r="G16" s="8">
        <v>92.166997481890803</v>
      </c>
      <c r="H16" s="7">
        <f t="shared" si="0"/>
        <v>-6.8705087124661057</v>
      </c>
      <c r="I16" s="4">
        <v>94.519864310388499</v>
      </c>
      <c r="J16" s="7">
        <f t="shared" si="1"/>
        <v>2.117902861605514</v>
      </c>
      <c r="N16" s="41"/>
      <c r="O16" s="41"/>
    </row>
    <row r="17" spans="1:15" x14ac:dyDescent="0.25">
      <c r="A17" s="5">
        <v>2017</v>
      </c>
      <c r="B17" s="5" t="s">
        <v>1</v>
      </c>
      <c r="C17" s="6">
        <v>42736</v>
      </c>
      <c r="D17" s="4">
        <v>75.543931480556694</v>
      </c>
      <c r="E17" s="4">
        <f>(D17/D5-1)*100</f>
        <v>-14.034116434453136</v>
      </c>
      <c r="F17" s="4">
        <f>(AVERAGE($D$17:D17)/AVERAGE($D$5:D5)-1)*100</f>
        <v>-14.034116434453136</v>
      </c>
      <c r="G17" s="8">
        <v>111.731486658447</v>
      </c>
      <c r="H17" s="7">
        <f t="shared" si="0"/>
        <v>21.227217671271404</v>
      </c>
      <c r="I17" s="4">
        <v>95.943059744908197</v>
      </c>
      <c r="J17" s="7">
        <f t="shared" si="1"/>
        <v>1.5057104079690076</v>
      </c>
      <c r="N17" s="41"/>
      <c r="O17" s="41"/>
    </row>
    <row r="18" spans="1:15" x14ac:dyDescent="0.25">
      <c r="A18" s="5"/>
      <c r="B18" s="5" t="s">
        <v>2</v>
      </c>
      <c r="C18" s="6">
        <v>42767</v>
      </c>
      <c r="D18" s="4">
        <v>67.387133138486504</v>
      </c>
      <c r="E18" s="4">
        <f t="shared" ref="E18:E76" si="2">(D18/D6-1)*100</f>
        <v>-26.771781906118253</v>
      </c>
      <c r="F18" s="4">
        <f>(AVERAGE($D$17:D18)/AVERAGE($D$5:D6)-1)*100</f>
        <v>-20.54975472369658</v>
      </c>
      <c r="G18" s="8">
        <v>93.421001798790201</v>
      </c>
      <c r="H18" s="7">
        <f t="shared" si="0"/>
        <v>-16.387936299129613</v>
      </c>
      <c r="I18" s="4">
        <v>96.271813064850903</v>
      </c>
      <c r="J18" s="7">
        <f t="shared" si="1"/>
        <v>0.3426546128680874</v>
      </c>
      <c r="N18" s="41"/>
      <c r="O18" s="41"/>
    </row>
    <row r="19" spans="1:15" x14ac:dyDescent="0.25">
      <c r="A19" s="5"/>
      <c r="B19" s="5" t="s">
        <v>3</v>
      </c>
      <c r="C19" s="6">
        <v>42795</v>
      </c>
      <c r="D19" s="4">
        <v>94.603293245491201</v>
      </c>
      <c r="E19" s="4">
        <f t="shared" si="2"/>
        <v>-9.2360865902656126</v>
      </c>
      <c r="F19" s="4">
        <f>(AVERAGE($D$17:D19)/AVERAGE($D$5:D7)-1)*100</f>
        <v>-16.399458135711765</v>
      </c>
      <c r="G19" s="8">
        <v>100.441161235249</v>
      </c>
      <c r="H19" s="7">
        <f t="shared" si="0"/>
        <v>7.5145409504158378</v>
      </c>
      <c r="I19" s="4">
        <v>95.892656636800197</v>
      </c>
      <c r="J19" s="7">
        <f t="shared" si="1"/>
        <v>-0.39383950086750996</v>
      </c>
      <c r="N19" s="41"/>
      <c r="O19" s="41"/>
    </row>
    <row r="20" spans="1:15" x14ac:dyDescent="0.25">
      <c r="A20" s="5"/>
      <c r="B20" s="5" t="s">
        <v>4</v>
      </c>
      <c r="C20" s="6">
        <v>42826</v>
      </c>
      <c r="D20" s="4">
        <v>90.464227556634199</v>
      </c>
      <c r="E20" s="4">
        <f t="shared" si="2"/>
        <v>-6.676942317381962</v>
      </c>
      <c r="F20" s="4">
        <f>(AVERAGE($D$17:D20)/AVERAGE($D$5:D8)-1)*100</f>
        <v>-13.926222647165797</v>
      </c>
      <c r="G20" s="8">
        <v>96.599995404797596</v>
      </c>
      <c r="H20" s="7">
        <f t="shared" si="0"/>
        <v>-3.8242945254832184</v>
      </c>
      <c r="I20" s="4">
        <v>95.888724767987796</v>
      </c>
      <c r="J20" s="7">
        <f t="shared" si="1"/>
        <v>-4.1002814504254026E-3</v>
      </c>
      <c r="N20" s="41"/>
      <c r="O20" s="41"/>
    </row>
    <row r="21" spans="1:15" x14ac:dyDescent="0.25">
      <c r="A21" s="5"/>
      <c r="B21" s="5" t="s">
        <v>5</v>
      </c>
      <c r="C21" s="6">
        <v>42856</v>
      </c>
      <c r="D21" s="4">
        <v>98.336160549267603</v>
      </c>
      <c r="E21" s="4">
        <f t="shared" si="2"/>
        <v>-17.984653693955376</v>
      </c>
      <c r="F21" s="4">
        <f>(AVERAGE($D$17:D21)/AVERAGE($D$5:D9)-1)*100</f>
        <v>-14.897554448813398</v>
      </c>
      <c r="G21" s="8">
        <v>82.161081352120107</v>
      </c>
      <c r="H21" s="7">
        <f t="shared" si="0"/>
        <v>-14.947116707585673</v>
      </c>
      <c r="I21" s="4">
        <v>96.931538570970403</v>
      </c>
      <c r="J21" s="7">
        <f t="shared" si="1"/>
        <v>1.0875249467607428</v>
      </c>
      <c r="N21" s="41"/>
      <c r="O21" s="41"/>
    </row>
    <row r="22" spans="1:15" x14ac:dyDescent="0.25">
      <c r="A22" s="5"/>
      <c r="B22" s="5" t="s">
        <v>6</v>
      </c>
      <c r="C22" s="6">
        <v>42887</v>
      </c>
      <c r="D22" s="4">
        <v>100.220302802948</v>
      </c>
      <c r="E22" s="4">
        <f t="shared" si="2"/>
        <v>-8.0082818747643447</v>
      </c>
      <c r="F22" s="4">
        <f>(AVERAGE($D$17:D22)/AVERAGE($D$5:D10)-1)*100</f>
        <v>-13.666963883125982</v>
      </c>
      <c r="G22" s="8">
        <v>91.566518008450501</v>
      </c>
      <c r="H22" s="7">
        <f t="shared" si="0"/>
        <v>11.447557044704947</v>
      </c>
      <c r="I22" s="4">
        <v>99.187336000586896</v>
      </c>
      <c r="J22" s="7">
        <f t="shared" si="1"/>
        <v>2.3272068749480068</v>
      </c>
      <c r="N22" s="41"/>
      <c r="O22" s="41"/>
    </row>
    <row r="23" spans="1:15" x14ac:dyDescent="0.25">
      <c r="A23" s="5"/>
      <c r="B23" s="5" t="s">
        <v>7</v>
      </c>
      <c r="C23" s="6">
        <v>42917</v>
      </c>
      <c r="D23" s="4">
        <v>111.49523756839299</v>
      </c>
      <c r="E23" s="4">
        <f t="shared" si="2"/>
        <v>9.2381123025856446</v>
      </c>
      <c r="F23" s="4">
        <f>(AVERAGE($D$17:D23)/AVERAGE($D$5:D11)-1)*100</f>
        <v>-10.383384647038763</v>
      </c>
      <c r="G23" s="8">
        <v>103.73241934114399</v>
      </c>
      <c r="H23" s="7">
        <f t="shared" si="0"/>
        <v>13.286408173313657</v>
      </c>
      <c r="I23" s="4">
        <v>102.473456217497</v>
      </c>
      <c r="J23" s="7">
        <f t="shared" si="1"/>
        <v>3.3130441338707461</v>
      </c>
      <c r="N23" s="41"/>
      <c r="O23" s="41"/>
    </row>
    <row r="24" spans="1:15" x14ac:dyDescent="0.25">
      <c r="A24" s="5"/>
      <c r="B24" s="5" t="s">
        <v>8</v>
      </c>
      <c r="C24" s="6">
        <v>42948</v>
      </c>
      <c r="D24" s="4">
        <v>132.47649378179301</v>
      </c>
      <c r="E24" s="4">
        <f t="shared" si="2"/>
        <v>24.110503869468204</v>
      </c>
      <c r="F24" s="4">
        <f>(AVERAGE($D$17:D24)/AVERAGE($D$5:D12)-1)*100</f>
        <v>-5.8862294255050518</v>
      </c>
      <c r="G24" s="8">
        <v>109.889917036263</v>
      </c>
      <c r="H24" s="7">
        <f t="shared" si="0"/>
        <v>5.9359433957371532</v>
      </c>
      <c r="I24" s="4">
        <v>106.33021430966799</v>
      </c>
      <c r="J24" s="7">
        <f t="shared" si="1"/>
        <v>3.7636654744865217</v>
      </c>
      <c r="N24" s="41"/>
      <c r="O24" s="41"/>
    </row>
    <row r="25" spans="1:15" x14ac:dyDescent="0.25">
      <c r="A25" s="5"/>
      <c r="B25" s="5" t="s">
        <v>9</v>
      </c>
      <c r="C25" s="6">
        <v>42979</v>
      </c>
      <c r="D25" s="4">
        <v>121.066774638711</v>
      </c>
      <c r="E25" s="4">
        <f t="shared" si="2"/>
        <v>27.626140331248173</v>
      </c>
      <c r="F25" s="4">
        <f>(AVERAGE($D$17:D25)/AVERAGE($D$5:D13)-1)*100</f>
        <v>-2.4065085290892796</v>
      </c>
      <c r="G25" s="8">
        <v>112.232513915433</v>
      </c>
      <c r="H25" s="7">
        <f t="shared" si="0"/>
        <v>2.1317669012316687</v>
      </c>
      <c r="I25" s="4">
        <v>109.52182044867401</v>
      </c>
      <c r="J25" s="7">
        <f t="shared" si="1"/>
        <v>3.0015985199757234</v>
      </c>
      <c r="N25" s="41"/>
      <c r="O25" s="41"/>
    </row>
    <row r="26" spans="1:15" x14ac:dyDescent="0.25">
      <c r="A26" s="5"/>
      <c r="B26" s="5" t="s">
        <v>10</v>
      </c>
      <c r="C26" s="6">
        <v>43009</v>
      </c>
      <c r="D26" s="4">
        <v>116.355149691522</v>
      </c>
      <c r="E26" s="4">
        <f t="shared" si="2"/>
        <v>23.599025249472817</v>
      </c>
      <c r="F26" s="4">
        <f>(AVERAGE($D$17:D26)/AVERAGE($D$5:D14)-1)*100</f>
        <v>2.2881625431692143E-2</v>
      </c>
      <c r="G26" s="8">
        <v>108.132798712793</v>
      </c>
      <c r="H26" s="7">
        <f t="shared" si="0"/>
        <v>-3.6528765681299147</v>
      </c>
      <c r="I26" s="4">
        <v>111.029587832657</v>
      </c>
      <c r="J26" s="7">
        <f t="shared" si="1"/>
        <v>1.3766821787714711</v>
      </c>
      <c r="N26" s="41"/>
      <c r="O26" s="41"/>
    </row>
    <row r="27" spans="1:15" x14ac:dyDescent="0.25">
      <c r="A27" s="5"/>
      <c r="B27" s="5" t="s">
        <v>11</v>
      </c>
      <c r="C27" s="6">
        <v>43040</v>
      </c>
      <c r="D27" s="4">
        <v>114.70517388743799</v>
      </c>
      <c r="E27" s="4">
        <f t="shared" si="2"/>
        <v>14.750890499307779</v>
      </c>
      <c r="F27" s="4">
        <f>(AVERAGE($D$17:D27)/AVERAGE($D$5:D15)-1)*100</f>
        <v>1.3519806507386045</v>
      </c>
      <c r="G27" s="8">
        <v>114.110550969795</v>
      </c>
      <c r="H27" s="7">
        <f t="shared" si="0"/>
        <v>5.5281582721994127</v>
      </c>
      <c r="I27" s="4">
        <v>110.49708023765299</v>
      </c>
      <c r="J27" s="7">
        <f t="shared" si="1"/>
        <v>-0.47960872898726858</v>
      </c>
      <c r="N27" s="41"/>
      <c r="O27" s="41"/>
    </row>
    <row r="28" spans="1:15" x14ac:dyDescent="0.25">
      <c r="A28" s="5"/>
      <c r="B28" s="5" t="s">
        <v>12</v>
      </c>
      <c r="C28" s="6">
        <v>43070</v>
      </c>
      <c r="D28" s="4">
        <v>108.346898893797</v>
      </c>
      <c r="E28" s="4">
        <f t="shared" si="2"/>
        <v>17.510716272317573</v>
      </c>
      <c r="F28" s="4">
        <f>(AVERAGE($D$17:D28)/AVERAGE($D$5:D16)-1)*100</f>
        <v>2.593657468666688</v>
      </c>
      <c r="G28" s="8">
        <v>111.19621488692999</v>
      </c>
      <c r="H28" s="7">
        <f t="shared" si="0"/>
        <v>-2.5539584710588481</v>
      </c>
      <c r="I28" s="4">
        <v>108.800768698751</v>
      </c>
      <c r="J28" s="7">
        <f t="shared" si="1"/>
        <v>-1.5351641285485829</v>
      </c>
      <c r="N28" s="41"/>
      <c r="O28" s="41"/>
    </row>
    <row r="29" spans="1:15" x14ac:dyDescent="0.25">
      <c r="A29" s="5">
        <v>2018</v>
      </c>
      <c r="B29" s="5" t="s">
        <v>1</v>
      </c>
      <c r="C29" s="6">
        <v>43101</v>
      </c>
      <c r="D29" s="4">
        <v>71.878208185473298</v>
      </c>
      <c r="E29" s="4">
        <f t="shared" si="2"/>
        <v>-4.8524391347395941</v>
      </c>
      <c r="F29" s="4">
        <f>(AVERAGE($D$29:D29)/AVERAGE($D$17:D17)-1)*100</f>
        <v>-4.8524391347395941</v>
      </c>
      <c r="G29" s="8">
        <v>104.605139907379</v>
      </c>
      <c r="H29" s="7">
        <f t="shared" si="0"/>
        <v>-5.9274274634735891</v>
      </c>
      <c r="I29" s="4">
        <v>107.40767293744101</v>
      </c>
      <c r="J29" s="7">
        <f t="shared" si="1"/>
        <v>-1.2804098518524376</v>
      </c>
      <c r="N29" s="41"/>
      <c r="O29" s="41"/>
    </row>
    <row r="30" spans="1:15" x14ac:dyDescent="0.25">
      <c r="A30" s="5"/>
      <c r="B30" s="5" t="s">
        <v>2</v>
      </c>
      <c r="C30" s="6">
        <v>43132</v>
      </c>
      <c r="D30" s="4">
        <v>74.6733509000059</v>
      </c>
      <c r="E30" s="4">
        <f t="shared" si="2"/>
        <v>10.812476243121338</v>
      </c>
      <c r="F30" s="4">
        <f>(AVERAGE($D$29:D30)/AVERAGE($D$17:D18)-1)*100</f>
        <v>2.5330354014263978</v>
      </c>
      <c r="G30" s="8">
        <v>101.628762577465</v>
      </c>
      <c r="H30" s="7">
        <f t="shared" si="0"/>
        <v>-2.8453452024913783</v>
      </c>
      <c r="I30" s="4">
        <v>107.25886652947401</v>
      </c>
      <c r="J30" s="7">
        <f t="shared" si="1"/>
        <v>-0.13854355456864864</v>
      </c>
      <c r="N30" s="41"/>
      <c r="O30" s="41"/>
    </row>
    <row r="31" spans="1:15" x14ac:dyDescent="0.25">
      <c r="A31" s="5"/>
      <c r="B31" s="5" t="s">
        <v>3</v>
      </c>
      <c r="C31" s="6">
        <v>43160</v>
      </c>
      <c r="D31" s="4">
        <v>98.418351630234596</v>
      </c>
      <c r="E31" s="4">
        <f t="shared" si="2"/>
        <v>4.0326908861866961</v>
      </c>
      <c r="F31" s="4">
        <f>(AVERAGE($D$29:D31)/AVERAGE($D$17:D19)-1)*100</f>
        <v>3.130306250441417</v>
      </c>
      <c r="G31" s="8">
        <v>106.648301892444</v>
      </c>
      <c r="H31" s="7">
        <f t="shared" si="0"/>
        <v>4.9390932130585874</v>
      </c>
      <c r="I31" s="4">
        <v>108.17615769103099</v>
      </c>
      <c r="J31" s="7">
        <f t="shared" si="1"/>
        <v>0.85521243253574575</v>
      </c>
      <c r="N31" s="41"/>
      <c r="O31" s="41"/>
    </row>
    <row r="32" spans="1:15" x14ac:dyDescent="0.25">
      <c r="A32" s="5"/>
      <c r="B32" s="5" t="s">
        <v>4</v>
      </c>
      <c r="C32" s="6">
        <v>43191</v>
      </c>
      <c r="D32" s="4">
        <v>106.801714495958</v>
      </c>
      <c r="E32" s="4">
        <f t="shared" si="2"/>
        <v>18.059610279760442</v>
      </c>
      <c r="F32" s="4">
        <f>(AVERAGE($D$29:D32)/AVERAGE($D$17:D20)-1)*100</f>
        <v>7.2479092432600645</v>
      </c>
      <c r="G32" s="8">
        <v>111.926428819427</v>
      </c>
      <c r="H32" s="7">
        <f t="shared" si="0"/>
        <v>4.9490960787224259</v>
      </c>
      <c r="I32" s="4">
        <v>109.559238994547</v>
      </c>
      <c r="J32" s="7">
        <f t="shared" si="1"/>
        <v>1.2785454142920427</v>
      </c>
      <c r="N32" s="41"/>
      <c r="O32" s="41"/>
    </row>
    <row r="33" spans="1:15" x14ac:dyDescent="0.25">
      <c r="A33" s="5"/>
      <c r="B33" s="5" t="s">
        <v>5</v>
      </c>
      <c r="C33" s="6">
        <v>43221</v>
      </c>
      <c r="D33" s="4">
        <v>134.180722224861</v>
      </c>
      <c r="E33" s="4">
        <f t="shared" si="2"/>
        <v>36.451048602446548</v>
      </c>
      <c r="F33" s="4">
        <f>(AVERAGE($D$29:D33)/AVERAGE($D$17:D21)-1)*100</f>
        <v>13.983753852947899</v>
      </c>
      <c r="G33" s="8">
        <v>113.44913049295199</v>
      </c>
      <c r="H33" s="7">
        <f t="shared" si="0"/>
        <v>1.3604487247436348</v>
      </c>
      <c r="I33" s="4">
        <v>110.579630015384</v>
      </c>
      <c r="J33" s="7">
        <f t="shared" si="1"/>
        <v>0.93136008446332852</v>
      </c>
      <c r="N33" s="41"/>
      <c r="O33" s="41"/>
    </row>
    <row r="34" spans="1:15" x14ac:dyDescent="0.25">
      <c r="A34" s="5"/>
      <c r="B34" s="5" t="s">
        <v>6</v>
      </c>
      <c r="C34" s="6">
        <v>43252</v>
      </c>
      <c r="D34" s="4">
        <v>121.855214378998</v>
      </c>
      <c r="E34" s="4">
        <f t="shared" si="2"/>
        <v>21.587354030039506</v>
      </c>
      <c r="F34" s="4">
        <f>(AVERAGE($D$29:D34)/AVERAGE($D$17:D22)-1)*100</f>
        <v>15.430962675493308</v>
      </c>
      <c r="G34" s="8">
        <v>113.324899768202</v>
      </c>
      <c r="H34" s="7">
        <f t="shared" si="0"/>
        <v>-0.10950346134006583</v>
      </c>
      <c r="I34" s="4">
        <v>110.049564468451</v>
      </c>
      <c r="J34" s="7">
        <f t="shared" si="1"/>
        <v>-0.47935189045148485</v>
      </c>
      <c r="N34" s="41"/>
      <c r="O34" s="41"/>
    </row>
    <row r="35" spans="1:15" x14ac:dyDescent="0.25">
      <c r="A35" s="5"/>
      <c r="B35" s="5" t="s">
        <v>7</v>
      </c>
      <c r="C35" s="6">
        <v>43282</v>
      </c>
      <c r="D35" s="4">
        <v>114.999701939131</v>
      </c>
      <c r="E35" s="4">
        <f t="shared" si="2"/>
        <v>3.1431516243806579</v>
      </c>
      <c r="F35" s="4">
        <f>(AVERAGE($D$29:D35)/AVERAGE($D$17:D23)-1)*100</f>
        <v>13.283745690145143</v>
      </c>
      <c r="G35" s="8">
        <v>105.18248889304201</v>
      </c>
      <c r="H35" s="7">
        <f t="shared" si="0"/>
        <v>-7.1850148482943466</v>
      </c>
      <c r="I35" s="4">
        <v>107.50164410293399</v>
      </c>
      <c r="J35" s="7">
        <f t="shared" si="1"/>
        <v>-2.3152480228555872</v>
      </c>
      <c r="N35" s="41"/>
      <c r="O35" s="41"/>
    </row>
    <row r="36" spans="1:15" x14ac:dyDescent="0.25">
      <c r="A36" s="5"/>
      <c r="B36" s="5" t="s">
        <v>8</v>
      </c>
      <c r="C36" s="6">
        <v>43313</v>
      </c>
      <c r="D36" s="4">
        <v>125.85734073872599</v>
      </c>
      <c r="E36" s="4">
        <f t="shared" si="2"/>
        <v>-4.996473603815077</v>
      </c>
      <c r="F36" s="4">
        <f>(AVERAGE($D$29:D36)/AVERAGE($D$17:D24)-1)*100</f>
        <v>10.140831751141267</v>
      </c>
      <c r="G36" s="8">
        <v>104.121191980804</v>
      </c>
      <c r="H36" s="7">
        <f t="shared" si="0"/>
        <v>-1.0090053234214857</v>
      </c>
      <c r="I36" s="4">
        <v>103.43960069903299</v>
      </c>
      <c r="J36" s="7">
        <f t="shared" si="1"/>
        <v>-3.7785872372440688</v>
      </c>
      <c r="N36" s="41"/>
      <c r="O36" s="41"/>
    </row>
    <row r="37" spans="1:15" x14ac:dyDescent="0.25">
      <c r="A37" s="5"/>
      <c r="B37" s="5" t="s">
        <v>9</v>
      </c>
      <c r="C37" s="6">
        <v>43344</v>
      </c>
      <c r="D37" s="4">
        <v>106.81205987062501</v>
      </c>
      <c r="E37" s="4">
        <f t="shared" si="2"/>
        <v>-11.774258305488928</v>
      </c>
      <c r="F37" s="4">
        <f>(AVERAGE($D$29:D37)/AVERAGE($D$17:D25)-1)*100</f>
        <v>7.1650483856138036</v>
      </c>
      <c r="G37" s="8">
        <v>100.69233346135201</v>
      </c>
      <c r="H37" s="7">
        <f t="shared" si="0"/>
        <v>-3.2931418227368559</v>
      </c>
      <c r="I37" s="4">
        <v>99.0516520512043</v>
      </c>
      <c r="J37" s="7">
        <f t="shared" si="1"/>
        <v>-4.2420394299431123</v>
      </c>
      <c r="N37" s="41"/>
      <c r="O37" s="41"/>
    </row>
    <row r="38" spans="1:15" x14ac:dyDescent="0.25">
      <c r="A38" s="5"/>
      <c r="B38" s="5" t="s">
        <v>10</v>
      </c>
      <c r="C38" s="6">
        <v>43374</v>
      </c>
      <c r="D38" s="4">
        <v>104.49907284723299</v>
      </c>
      <c r="E38" s="4">
        <f t="shared" si="2"/>
        <v>-10.189559186440444</v>
      </c>
      <c r="F38" s="4">
        <f>(AVERAGE($D$29:D38)/AVERAGE($D$17:D26)-1)*100</f>
        <v>5.1616746494689281</v>
      </c>
      <c r="G38" s="8">
        <v>94.113649001554194</v>
      </c>
      <c r="H38" s="7">
        <f t="shared" si="0"/>
        <v>-6.5334511910212667</v>
      </c>
      <c r="I38" s="4">
        <v>95.516961491556302</v>
      </c>
      <c r="J38" s="7">
        <f t="shared" si="1"/>
        <v>-3.5685326659880001</v>
      </c>
      <c r="N38" s="41"/>
      <c r="O38" s="41"/>
    </row>
    <row r="39" spans="1:15" x14ac:dyDescent="0.25">
      <c r="A39" s="5"/>
      <c r="B39" s="5" t="s">
        <v>11</v>
      </c>
      <c r="C39" s="6">
        <v>43405</v>
      </c>
      <c r="D39" s="4">
        <v>87.381856944617795</v>
      </c>
      <c r="E39" s="4">
        <f t="shared" si="2"/>
        <v>-23.820474715144936</v>
      </c>
      <c r="F39" s="4">
        <f>(AVERAGE($D$29:D39)/AVERAGE($D$17:D27)-1)*100</f>
        <v>2.2004748116243089</v>
      </c>
      <c r="G39" s="8">
        <v>87.604378977986897</v>
      </c>
      <c r="H39" s="7">
        <f t="shared" si="0"/>
        <v>-6.9163932039866038</v>
      </c>
      <c r="I39" s="4">
        <v>93.756456645491198</v>
      </c>
      <c r="J39" s="7">
        <f t="shared" si="1"/>
        <v>-1.8431332179894899</v>
      </c>
      <c r="N39" s="41"/>
      <c r="O39" s="41"/>
    </row>
    <row r="40" spans="1:15" x14ac:dyDescent="0.25">
      <c r="A40" s="5"/>
      <c r="B40" s="5" t="s">
        <v>12</v>
      </c>
      <c r="C40" s="6">
        <v>43435</v>
      </c>
      <c r="D40" s="4">
        <v>98.706948559528598</v>
      </c>
      <c r="E40" s="4">
        <f t="shared" si="2"/>
        <v>-8.8973015681026553</v>
      </c>
      <c r="F40" s="4">
        <f>(AVERAGE($D$29:D40)/AVERAGE($D$17:D28)-1)*100</f>
        <v>1.2237007286209023</v>
      </c>
      <c r="G40" s="8">
        <v>102.219613296969</v>
      </c>
      <c r="H40" s="7">
        <f t="shared" si="0"/>
        <v>16.683223475226725</v>
      </c>
      <c r="I40" s="4">
        <v>94.182853745482007</v>
      </c>
      <c r="J40" s="7">
        <f t="shared" si="1"/>
        <v>0.45479225137856627</v>
      </c>
    </row>
    <row r="41" spans="1:15" x14ac:dyDescent="0.25">
      <c r="A41" s="5">
        <v>2019</v>
      </c>
      <c r="B41" s="5" t="s">
        <v>1</v>
      </c>
      <c r="C41" s="6">
        <v>43466</v>
      </c>
      <c r="D41" s="4">
        <v>63.0120357885937</v>
      </c>
      <c r="E41" s="4">
        <f t="shared" si="2"/>
        <v>-12.334993624217061</v>
      </c>
      <c r="F41" s="4">
        <f>(AVERAGE($D$41:D41)/AVERAGE($D$29:D29)-1)*100</f>
        <v>-12.334993624217061</v>
      </c>
      <c r="G41" s="8">
        <v>91.899072253074706</v>
      </c>
      <c r="H41" s="7">
        <f t="shared" si="0"/>
        <v>-10.09643913826107</v>
      </c>
      <c r="I41" s="4">
        <v>96.426003898628807</v>
      </c>
      <c r="J41" s="7">
        <f t="shared" si="1"/>
        <v>2.3816969479483419</v>
      </c>
    </row>
    <row r="42" spans="1:15" x14ac:dyDescent="0.25">
      <c r="A42" s="5"/>
      <c r="B42" s="5" t="s">
        <v>2</v>
      </c>
      <c r="C42" s="6">
        <v>43497</v>
      </c>
      <c r="D42" s="4">
        <v>74.836172597112594</v>
      </c>
      <c r="E42" s="4">
        <f t="shared" si="2"/>
        <v>0.21804525328550373</v>
      </c>
      <c r="F42" s="4">
        <f>(AVERAGE($D$41:D42)/AVERAGE($D$29:D30)-1)*100</f>
        <v>-5.9387636365550334</v>
      </c>
      <c r="G42" s="8">
        <v>99.120685805723795</v>
      </c>
      <c r="H42" s="7">
        <f t="shared" si="0"/>
        <v>7.8582007147601773</v>
      </c>
      <c r="I42" s="4">
        <v>99.580587119147097</v>
      </c>
      <c r="J42" s="7">
        <f t="shared" si="1"/>
        <v>3.2715067440051371</v>
      </c>
    </row>
    <row r="43" spans="1:15" x14ac:dyDescent="0.25">
      <c r="A43" s="5"/>
      <c r="B43" s="5" t="s">
        <v>3</v>
      </c>
      <c r="C43" s="6">
        <v>43525</v>
      </c>
      <c r="D43" s="4">
        <v>93.377408937410095</v>
      </c>
      <c r="E43" s="4">
        <f t="shared" si="2"/>
        <v>-5.1219539946815162</v>
      </c>
      <c r="F43" s="4">
        <f>(AVERAGE($D$41:D43)/AVERAGE($D$29:D31)-1)*100</f>
        <v>-5.6106047279200544</v>
      </c>
      <c r="G43" s="8">
        <v>103.650881361801</v>
      </c>
      <c r="H43" s="7">
        <f t="shared" si="0"/>
        <v>4.5703835876966803</v>
      </c>
      <c r="I43" s="4">
        <v>102.47039970582701</v>
      </c>
      <c r="J43" s="7">
        <f t="shared" si="1"/>
        <v>2.9019838808765908</v>
      </c>
    </row>
    <row r="44" spans="1:15" x14ac:dyDescent="0.25">
      <c r="A44" s="5"/>
      <c r="B44" s="5" t="s">
        <v>4</v>
      </c>
      <c r="C44" s="6">
        <v>43556</v>
      </c>
      <c r="D44" s="4">
        <v>105.550275709834</v>
      </c>
      <c r="E44" s="4">
        <f t="shared" si="2"/>
        <v>-1.1717403526994463</v>
      </c>
      <c r="F44" s="4">
        <f>(AVERAGE($D$41:D44)/AVERAGE($D$29:D32)-1)*100</f>
        <v>-4.2629169335923534</v>
      </c>
      <c r="G44" s="8">
        <v>109.45568757852701</v>
      </c>
      <c r="H44" s="7">
        <f t="shared" si="0"/>
        <v>5.6003442908159284</v>
      </c>
      <c r="I44" s="4">
        <v>104.00325023648401</v>
      </c>
      <c r="J44" s="7">
        <f t="shared" si="1"/>
        <v>1.4958959221956114</v>
      </c>
    </row>
    <row r="45" spans="1:15" x14ac:dyDescent="0.25">
      <c r="A45" s="5"/>
      <c r="B45" s="5" t="s">
        <v>5</v>
      </c>
      <c r="C45" s="6">
        <v>43586</v>
      </c>
      <c r="D45" s="4">
        <v>123.38039567710101</v>
      </c>
      <c r="E45" s="4">
        <f t="shared" si="2"/>
        <v>-8.0490895925129475</v>
      </c>
      <c r="F45" s="4">
        <f>(AVERAGE($D$41:D45)/AVERAGE($D$29:D33)-1)*100</f>
        <v>-5.3083515004216375</v>
      </c>
      <c r="G45" s="8">
        <v>105.406340543997</v>
      </c>
      <c r="H45" s="7">
        <f t="shared" si="0"/>
        <v>-3.6995309463702997</v>
      </c>
      <c r="I45" s="4">
        <v>104.038576406335</v>
      </c>
      <c r="J45" s="7">
        <f t="shared" si="1"/>
        <v>3.3966409483032756E-2</v>
      </c>
    </row>
    <row r="46" spans="1:15" x14ac:dyDescent="0.25">
      <c r="A46" s="5"/>
      <c r="B46" s="5" t="s">
        <v>6</v>
      </c>
      <c r="C46" s="6">
        <v>43617</v>
      </c>
      <c r="D46" s="4">
        <v>107.934869011565</v>
      </c>
      <c r="E46" s="4">
        <f t="shared" si="2"/>
        <v>-11.423676400205164</v>
      </c>
      <c r="F46" s="4">
        <f>(AVERAGE($D$41:D46)/AVERAGE($D$29:D34)-1)*100</f>
        <v>-6.5343714999663511</v>
      </c>
      <c r="G46" s="8">
        <v>100.8311541547</v>
      </c>
      <c r="H46" s="7">
        <f t="shared" si="0"/>
        <v>-4.3405229378846499</v>
      </c>
      <c r="I46" s="4">
        <v>103.254280475019</v>
      </c>
      <c r="J46" s="7">
        <f t="shared" si="1"/>
        <v>-0.75385107948117147</v>
      </c>
    </row>
    <row r="47" spans="1:15" x14ac:dyDescent="0.25">
      <c r="A47" s="5"/>
      <c r="B47" s="5" t="s">
        <v>7</v>
      </c>
      <c r="C47" s="6">
        <v>43647</v>
      </c>
      <c r="D47" s="4">
        <v>112.184310482984</v>
      </c>
      <c r="E47" s="4">
        <f t="shared" si="2"/>
        <v>-2.4481728288627824</v>
      </c>
      <c r="F47" s="4">
        <f>(AVERAGE($D$41:D47)/AVERAGE($D$29:D35)-1)*100</f>
        <v>-5.8842512634872612</v>
      </c>
      <c r="G47" s="8">
        <v>101.059695602359</v>
      </c>
      <c r="H47" s="7">
        <f t="shared" si="0"/>
        <v>0.22665757381727936</v>
      </c>
      <c r="I47" s="4">
        <v>102.36870176655501</v>
      </c>
      <c r="J47" s="7">
        <f t="shared" si="1"/>
        <v>-0.85766779293788842</v>
      </c>
    </row>
    <row r="48" spans="1:15" x14ac:dyDescent="0.25">
      <c r="A48" s="5"/>
      <c r="B48" s="5" t="s">
        <v>8</v>
      </c>
      <c r="C48" s="6">
        <v>43678</v>
      </c>
      <c r="D48" s="4">
        <v>116.868492921588</v>
      </c>
      <c r="E48" s="4">
        <f t="shared" si="2"/>
        <v>-7.1420925981571681</v>
      </c>
      <c r="F48" s="4">
        <f>(AVERAGE($D$41:D48)/AVERAGE($D$29:D36)-1)*100</f>
        <v>-6.0707896964731773</v>
      </c>
      <c r="G48" s="8">
        <v>98.6615131843988</v>
      </c>
      <c r="H48" s="7">
        <f t="shared" si="0"/>
        <v>-2.373035465489981</v>
      </c>
      <c r="I48" s="4">
        <v>101.996996646491</v>
      </c>
      <c r="J48" s="7">
        <f t="shared" si="1"/>
        <v>-0.36310426297253562</v>
      </c>
    </row>
    <row r="49" spans="1:12" x14ac:dyDescent="0.25">
      <c r="A49" s="5"/>
      <c r="B49" s="5" t="s">
        <v>9</v>
      </c>
      <c r="C49" s="6">
        <v>43709</v>
      </c>
      <c r="D49" s="4">
        <v>110.850164421271</v>
      </c>
      <c r="E49" s="4">
        <f t="shared" si="2"/>
        <v>3.7805698678006205</v>
      </c>
      <c r="F49" s="4">
        <f>(AVERAGE($D$41:D49)/AVERAGE($D$29:D37)-1)*100</f>
        <v>-4.9695131851450247</v>
      </c>
      <c r="G49" s="8">
        <v>102.61807574067601</v>
      </c>
      <c r="H49" s="7">
        <f t="shared" si="0"/>
        <v>4.0102390776050267</v>
      </c>
      <c r="I49" s="4">
        <v>102.694396748835</v>
      </c>
      <c r="J49" s="7">
        <f t="shared" si="1"/>
        <v>0.68374572318155025</v>
      </c>
    </row>
    <row r="50" spans="1:12" x14ac:dyDescent="0.25">
      <c r="A50" s="5"/>
      <c r="B50" s="5" t="s">
        <v>10</v>
      </c>
      <c r="C50" s="6">
        <v>43739</v>
      </c>
      <c r="D50" s="4">
        <v>119.334100447851</v>
      </c>
      <c r="E50" s="4">
        <f t="shared" si="2"/>
        <v>14.196324614578447</v>
      </c>
      <c r="F50" s="4">
        <f>(AVERAGE($D$41:D50)/AVERAGE($D$29:D38)-1)*100</f>
        <v>-3.0800243882779577</v>
      </c>
      <c r="G50" s="8">
        <v>106.514289276002</v>
      </c>
      <c r="H50" s="7">
        <f t="shared" si="0"/>
        <v>3.7968101693623968</v>
      </c>
      <c r="I50" s="4">
        <v>103.76865970735599</v>
      </c>
      <c r="J50" s="7">
        <f t="shared" si="1"/>
        <v>1.0460774808857209</v>
      </c>
    </row>
    <row r="51" spans="1:12" x14ac:dyDescent="0.25">
      <c r="A51" s="5"/>
      <c r="B51" s="5" t="s">
        <v>11</v>
      </c>
      <c r="C51" s="6">
        <v>43770</v>
      </c>
      <c r="D51" s="4">
        <v>101.209079231064</v>
      </c>
      <c r="E51" s="4">
        <f t="shared" si="2"/>
        <v>15.823905293303419</v>
      </c>
      <c r="F51" s="4">
        <f>(AVERAGE($D$41:D51)/AVERAGE($D$29:D39)-1)*100</f>
        <v>-1.6403158897759229</v>
      </c>
      <c r="G51" s="8">
        <v>104.54111417463901</v>
      </c>
      <c r="H51" s="7">
        <f t="shared" si="0"/>
        <v>-1.8524980214157605</v>
      </c>
      <c r="I51" s="4">
        <v>104.13652260040899</v>
      </c>
      <c r="J51" s="7">
        <f t="shared" si="1"/>
        <v>0.35450288564045085</v>
      </c>
    </row>
    <row r="52" spans="1:12" x14ac:dyDescent="0.25">
      <c r="A52" s="5"/>
      <c r="B52" s="5" t="s">
        <v>12</v>
      </c>
      <c r="C52" s="6">
        <v>43800</v>
      </c>
      <c r="D52" s="4">
        <v>99.936947959330695</v>
      </c>
      <c r="E52" s="4">
        <f t="shared" si="2"/>
        <v>1.2461122724914286</v>
      </c>
      <c r="F52" s="4">
        <f>(AVERAGE($D$41:D52)/AVERAGE($D$29:D40)-1)*100</f>
        <v>-1.4116676084334423</v>
      </c>
      <c r="G52" s="8">
        <v>102.507353036875</v>
      </c>
      <c r="H52" s="7">
        <f t="shared" si="0"/>
        <v>-1.9454175075717561</v>
      </c>
      <c r="I52" s="4">
        <v>103.040817801118</v>
      </c>
      <c r="J52" s="7">
        <f t="shared" si="1"/>
        <v>-1.0521810906778839</v>
      </c>
    </row>
    <row r="53" spans="1:12" x14ac:dyDescent="0.25">
      <c r="A53" s="5">
        <v>2020</v>
      </c>
      <c r="B53" s="5" t="s">
        <v>1</v>
      </c>
      <c r="C53" s="6">
        <v>43831</v>
      </c>
      <c r="D53" s="4">
        <v>72.558614878583001</v>
      </c>
      <c r="E53" s="4">
        <f t="shared" si="2"/>
        <v>15.150405744734563</v>
      </c>
      <c r="F53" s="4">
        <f>(AVERAGE($D$53:D53)/AVERAGE($D$41:D41)-1)*100</f>
        <v>15.150405744734563</v>
      </c>
      <c r="G53" s="8">
        <v>106.030352007313</v>
      </c>
      <c r="H53" s="7">
        <f t="shared" si="0"/>
        <v>3.4368256189101443</v>
      </c>
      <c r="I53" s="4">
        <v>100.588151790032</v>
      </c>
      <c r="J53" s="7">
        <f t="shared" si="1"/>
        <v>-2.3802858550870165</v>
      </c>
      <c r="K53" s="4"/>
    </row>
    <row r="54" spans="1:12" x14ac:dyDescent="0.25">
      <c r="A54" s="5"/>
      <c r="B54" s="5" t="s">
        <v>2</v>
      </c>
      <c r="C54" s="6">
        <v>43862</v>
      </c>
      <c r="D54" s="4">
        <v>88.437806296038801</v>
      </c>
      <c r="E54" s="4">
        <f t="shared" si="2"/>
        <v>18.175212904262029</v>
      </c>
      <c r="F54" s="4">
        <f>(AVERAGE($D$53:D54)/AVERAGE($D$41:D42)-1)*100</f>
        <v>16.79253800974012</v>
      </c>
      <c r="G54" s="8">
        <v>110.90035422768101</v>
      </c>
      <c r="H54" s="7">
        <f t="shared" si="0"/>
        <v>4.5930265515218949</v>
      </c>
      <c r="I54" s="4">
        <v>97.611734093431807</v>
      </c>
      <c r="J54" s="7">
        <f t="shared" si="1"/>
        <v>-2.9590142016061471</v>
      </c>
      <c r="K54" s="4"/>
    </row>
    <row r="55" spans="1:12" x14ac:dyDescent="0.25">
      <c r="A55" s="5"/>
      <c r="B55" s="5" t="s">
        <v>3</v>
      </c>
      <c r="C55" s="6">
        <v>43891</v>
      </c>
      <c r="D55" s="4">
        <v>83.789107537441296</v>
      </c>
      <c r="E55" s="4">
        <f t="shared" si="2"/>
        <v>-10.268330968998873</v>
      </c>
      <c r="F55" s="4">
        <f>(AVERAGE($D$53:D55)/AVERAGE($D$41:D43)-1)*100</f>
        <v>5.8643637958150308</v>
      </c>
      <c r="G55" s="8">
        <v>90.889263006159297</v>
      </c>
      <c r="H55" s="7">
        <f t="shared" si="0"/>
        <v>-18.0442085698288</v>
      </c>
      <c r="I55" s="4">
        <v>95.428778299962403</v>
      </c>
      <c r="J55" s="7">
        <f t="shared" si="1"/>
        <v>-2.2363661641129351</v>
      </c>
      <c r="K55" s="4"/>
    </row>
    <row r="56" spans="1:12" x14ac:dyDescent="0.25">
      <c r="A56" s="5"/>
      <c r="B56" s="5" t="s">
        <v>4</v>
      </c>
      <c r="C56" s="6">
        <v>43922</v>
      </c>
      <c r="D56" s="4">
        <v>68.262784371837398</v>
      </c>
      <c r="E56" s="4">
        <f t="shared" si="2"/>
        <v>-35.326758823920876</v>
      </c>
      <c r="F56" s="4">
        <f>(AVERAGE($D$53:D56)/AVERAGE($D$41:D44)-1)*100</f>
        <v>-7.0455102161152805</v>
      </c>
      <c r="G56" s="8">
        <v>71.654917993628203</v>
      </c>
      <c r="H56" s="7">
        <f t="shared" si="0"/>
        <v>-21.162395178875681</v>
      </c>
      <c r="I56" s="4">
        <v>95.324142515853197</v>
      </c>
      <c r="J56" s="7">
        <f t="shared" si="1"/>
        <v>-0.10964803906459153</v>
      </c>
      <c r="K56" s="4"/>
    </row>
    <row r="57" spans="1:12" x14ac:dyDescent="0.25">
      <c r="A57" s="5"/>
      <c r="B57" s="5" t="s">
        <v>5</v>
      </c>
      <c r="C57" s="6">
        <v>43952</v>
      </c>
      <c r="D57" s="4">
        <v>92.307521133325395</v>
      </c>
      <c r="E57" s="4">
        <f t="shared" si="2"/>
        <v>-25.184612493135837</v>
      </c>
      <c r="F57" s="4">
        <f>(AVERAGE($D$53:D57)/AVERAGE($D$41:D45)-1)*100</f>
        <v>-11.909096069608605</v>
      </c>
      <c r="G57" s="8">
        <v>82.978239115931103</v>
      </c>
      <c r="H57" s="7">
        <f t="shared" si="0"/>
        <v>15.802573555816245</v>
      </c>
      <c r="I57" s="4">
        <v>98.181119684756695</v>
      </c>
      <c r="J57" s="7">
        <f t="shared" si="1"/>
        <v>2.997118141847821</v>
      </c>
      <c r="K57" s="4"/>
    </row>
    <row r="58" spans="1:12" x14ac:dyDescent="0.25">
      <c r="A58" s="5"/>
      <c r="B58" s="5" t="s">
        <v>6</v>
      </c>
      <c r="C58" s="6">
        <v>43983</v>
      </c>
      <c r="D58" s="4">
        <v>114.751324456387</v>
      </c>
      <c r="E58" s="4">
        <f t="shared" si="2"/>
        <v>6.3153413787824464</v>
      </c>
      <c r="F58" s="4">
        <f>(AVERAGE($D$53:D58)/AVERAGE($D$41:D46)-1)*100</f>
        <v>-8.446531581383498</v>
      </c>
      <c r="G58" s="8">
        <v>101.23771320501</v>
      </c>
      <c r="H58" s="7">
        <f t="shared" si="0"/>
        <v>22.005135664024024</v>
      </c>
      <c r="I58" s="4">
        <v>103.760316521371</v>
      </c>
      <c r="J58" s="7">
        <f t="shared" si="1"/>
        <v>5.682555724082361</v>
      </c>
      <c r="K58" s="4"/>
    </row>
    <row r="59" spans="1:12" x14ac:dyDescent="0.25">
      <c r="A59" s="5"/>
      <c r="B59" s="5" t="s">
        <v>7</v>
      </c>
      <c r="C59" s="6">
        <v>44013</v>
      </c>
      <c r="D59" s="4">
        <v>145.763194890037</v>
      </c>
      <c r="E59" s="4">
        <f t="shared" si="2"/>
        <v>29.931889996459169</v>
      </c>
      <c r="F59" s="4">
        <f>(AVERAGE($D$53:D59)/AVERAGE($D$41:D47)-1)*100</f>
        <v>-2.1175413952481348</v>
      </c>
      <c r="G59" s="8">
        <v>131.754547564082</v>
      </c>
      <c r="H59" s="7">
        <f t="shared" si="0"/>
        <v>30.143741292609327</v>
      </c>
      <c r="I59" s="4">
        <v>110.784937793689</v>
      </c>
      <c r="J59" s="7">
        <f t="shared" si="1"/>
        <v>6.77004610994143</v>
      </c>
      <c r="K59" s="4"/>
      <c r="L59" s="41"/>
    </row>
    <row r="60" spans="1:12" x14ac:dyDescent="0.25">
      <c r="A60" s="5"/>
      <c r="B60" s="5" t="s">
        <v>8</v>
      </c>
      <c r="C60" s="6">
        <v>44044</v>
      </c>
      <c r="D60" s="4">
        <v>138.88195804194899</v>
      </c>
      <c r="E60" s="4">
        <f t="shared" si="2"/>
        <v>18.836099080297686</v>
      </c>
      <c r="F60" s="4">
        <f>(AVERAGE($D$53:D60)/AVERAGE($D$41:D48)-1)*100</f>
        <v>0.95445124725797026</v>
      </c>
      <c r="G60" s="8">
        <v>120.180159236799</v>
      </c>
      <c r="H60" s="7">
        <f t="shared" si="0"/>
        <v>-8.7848112579594471</v>
      </c>
      <c r="I60" s="4">
        <v>117.395631260428</v>
      </c>
      <c r="J60" s="7">
        <f t="shared" si="1"/>
        <v>5.9671410197023933</v>
      </c>
      <c r="K60" s="4"/>
      <c r="L60" s="41"/>
    </row>
    <row r="61" spans="1:12" x14ac:dyDescent="0.25">
      <c r="A61" s="5"/>
      <c r="B61" s="5" t="s">
        <v>9</v>
      </c>
      <c r="C61" s="6">
        <v>44075</v>
      </c>
      <c r="D61" s="4">
        <v>137.73189153061699</v>
      </c>
      <c r="E61" s="4">
        <f t="shared" si="2"/>
        <v>24.250507204649363</v>
      </c>
      <c r="F61" s="4">
        <f>(AVERAGE($D$53:D61)/AVERAGE($D$41:D49)-1)*100</f>
        <v>3.7984912697492712</v>
      </c>
      <c r="G61" s="8">
        <v>125.827045212057</v>
      </c>
      <c r="H61" s="7">
        <f t="shared" si="0"/>
        <v>4.698684051609181</v>
      </c>
      <c r="I61" s="4">
        <v>122.491698796536</v>
      </c>
      <c r="J61" s="7">
        <f t="shared" si="1"/>
        <v>4.3409345657871912</v>
      </c>
      <c r="K61" s="4"/>
      <c r="L61" s="41"/>
    </row>
    <row r="62" spans="1:12" x14ac:dyDescent="0.25">
      <c r="A62" s="5"/>
      <c r="B62" s="5" t="s">
        <v>10</v>
      </c>
      <c r="C62" s="6">
        <v>44105</v>
      </c>
      <c r="D62" s="4">
        <v>145.90935604195101</v>
      </c>
      <c r="E62" s="4">
        <f t="shared" si="2"/>
        <v>22.269624101045117</v>
      </c>
      <c r="F62" s="4">
        <f>(AVERAGE($D$53:D62)/AVERAGE($D$41:D50)-1)*100</f>
        <v>5.9440918333276027</v>
      </c>
      <c r="G62" s="8">
        <v>132.501750871941</v>
      </c>
      <c r="H62" s="7">
        <f t="shared" si="0"/>
        <v>5.3046669328005613</v>
      </c>
      <c r="I62" s="4">
        <v>126.415022771148</v>
      </c>
      <c r="J62" s="7">
        <f t="shared" si="1"/>
        <v>3.2029304950115911</v>
      </c>
      <c r="K62" s="4"/>
      <c r="L62" s="41"/>
    </row>
    <row r="63" spans="1:12" x14ac:dyDescent="0.25">
      <c r="A63" s="5"/>
      <c r="B63" s="5" t="s">
        <v>11</v>
      </c>
      <c r="C63" s="6">
        <v>44136</v>
      </c>
      <c r="D63" s="4">
        <v>119.858589260147</v>
      </c>
      <c r="E63" s="4">
        <f t="shared" si="2"/>
        <v>18.426716427787571</v>
      </c>
      <c r="F63" s="4">
        <f>(AVERAGE($D$53:D63)/AVERAGE($D$41:D51)-1)*100</f>
        <v>7.0635541105085409</v>
      </c>
      <c r="G63" s="8">
        <v>123.680933468723</v>
      </c>
      <c r="H63" s="7">
        <f t="shared" si="0"/>
        <v>-6.6571327134711256</v>
      </c>
      <c r="I63" s="4">
        <v>130.04497174966301</v>
      </c>
      <c r="J63" s="7">
        <f t="shared" si="1"/>
        <v>2.8714538026753278</v>
      </c>
      <c r="K63" s="4"/>
      <c r="L63" s="41"/>
    </row>
    <row r="64" spans="1:12" x14ac:dyDescent="0.25">
      <c r="A64" s="5"/>
      <c r="B64" s="5" t="s">
        <v>12</v>
      </c>
      <c r="C64" s="6">
        <v>44166</v>
      </c>
      <c r="D64" s="4">
        <v>125.560767468596</v>
      </c>
      <c r="E64" s="4">
        <f t="shared" si="2"/>
        <v>25.639986043693174</v>
      </c>
      <c r="F64" s="4">
        <f>(AVERAGE($D$53:D64)/AVERAGE($D$41:D52)-1)*100</f>
        <v>8.5747554291869541</v>
      </c>
      <c r="G64" s="8">
        <v>127.63830354239001</v>
      </c>
      <c r="H64" s="7">
        <f t="shared" si="0"/>
        <v>3.1996605803980005</v>
      </c>
      <c r="I64" s="4">
        <v>133.63059614769301</v>
      </c>
      <c r="J64" s="7">
        <f t="shared" si="1"/>
        <v>2.757218791151983</v>
      </c>
      <c r="K64" s="4"/>
      <c r="L64" s="41"/>
    </row>
    <row r="65" spans="1:13" x14ac:dyDescent="0.25">
      <c r="A65" s="40" t="s">
        <v>34</v>
      </c>
      <c r="B65" s="5" t="s">
        <v>1</v>
      </c>
      <c r="C65" s="6">
        <v>44197</v>
      </c>
      <c r="D65" s="4">
        <v>89.393075906942698</v>
      </c>
      <c r="E65" s="4">
        <f t="shared" si="2"/>
        <v>23.201188523967666</v>
      </c>
      <c r="F65" s="4">
        <f>(AVERAGE($D$65:D65)/AVERAGE($D$53:D53)-1)*100</f>
        <v>23.201188523967666</v>
      </c>
      <c r="G65" s="8">
        <v>135.012620141242</v>
      </c>
      <c r="H65" s="7">
        <f t="shared" si="0"/>
        <v>5.7775106642677265</v>
      </c>
      <c r="I65" s="4">
        <v>137.25703315656301</v>
      </c>
      <c r="J65" s="7">
        <f t="shared" si="1"/>
        <v>2.7137774681944338</v>
      </c>
      <c r="K65" s="4"/>
      <c r="L65" s="41"/>
      <c r="M65" s="41"/>
    </row>
    <row r="66" spans="1:13" x14ac:dyDescent="0.25">
      <c r="A66" s="5"/>
      <c r="B66" s="5" t="s">
        <v>2</v>
      </c>
      <c r="C66" s="6">
        <v>44228</v>
      </c>
      <c r="D66" s="4">
        <v>122.219836704949</v>
      </c>
      <c r="E66" s="4">
        <f t="shared" si="2"/>
        <v>38.198630002000989</v>
      </c>
      <c r="F66" s="4">
        <f>(AVERAGE($D$65:D66)/AVERAGE($D$53:D54)-1)*100</f>
        <v>31.439513417735967</v>
      </c>
      <c r="G66" s="8">
        <v>151.80919101647601</v>
      </c>
      <c r="H66" s="7">
        <f t="shared" si="0"/>
        <v>12.440741360076156</v>
      </c>
      <c r="I66" s="4">
        <v>140.76931395180301</v>
      </c>
      <c r="J66" s="7">
        <f t="shared" si="1"/>
        <v>2.5589077036465513</v>
      </c>
      <c r="K66" s="4"/>
      <c r="L66" s="41"/>
      <c r="M66" s="41"/>
    </row>
    <row r="67" spans="1:13" x14ac:dyDescent="0.25">
      <c r="A67" s="5"/>
      <c r="B67" s="5" t="s">
        <v>3</v>
      </c>
      <c r="C67" s="6">
        <v>44256</v>
      </c>
      <c r="D67" s="4">
        <v>140.014443520589</v>
      </c>
      <c r="E67" s="4">
        <f t="shared" si="2"/>
        <v>67.103395221178744</v>
      </c>
      <c r="F67" s="4">
        <f>(AVERAGE($D$65:D67)/AVERAGE($D$53:D55)-1)*100</f>
        <v>43.647117532872556</v>
      </c>
      <c r="G67" s="8">
        <v>149.04562547148001</v>
      </c>
      <c r="H67" s="7">
        <f t="shared" si="0"/>
        <v>-1.8204204412735847</v>
      </c>
      <c r="I67" s="4">
        <v>143.82731341811601</v>
      </c>
      <c r="J67" s="7">
        <f t="shared" si="1"/>
        <v>2.1723480639821879</v>
      </c>
      <c r="K67" s="4"/>
      <c r="L67" s="41"/>
      <c r="M67" s="41"/>
    </row>
    <row r="68" spans="1:13" x14ac:dyDescent="0.25">
      <c r="A68" s="5"/>
      <c r="B68" s="5" t="s">
        <v>4</v>
      </c>
      <c r="C68" s="6">
        <v>44287</v>
      </c>
      <c r="D68" s="4">
        <v>135.18923247548301</v>
      </c>
      <c r="E68" s="4">
        <f t="shared" si="2"/>
        <v>98.042364839804137</v>
      </c>
      <c r="F68" s="4">
        <f>(AVERAGE($D$65:D68)/AVERAGE($D$53:D56)-1)*100</f>
        <v>55.508452932468423</v>
      </c>
      <c r="G68" s="8">
        <v>144.66954128267901</v>
      </c>
      <c r="H68" s="7">
        <f t="shared" si="0"/>
        <v>-2.9360701965978619</v>
      </c>
      <c r="I68" s="4">
        <v>146.07936809094701</v>
      </c>
      <c r="J68" s="7">
        <f t="shared" si="1"/>
        <v>1.5658045883705896</v>
      </c>
      <c r="K68" s="4"/>
      <c r="L68" s="41"/>
      <c r="M68" s="41"/>
    </row>
    <row r="69" spans="1:13" x14ac:dyDescent="0.25">
      <c r="A69" s="5"/>
      <c r="B69" s="5" t="s">
        <v>5</v>
      </c>
      <c r="C69" s="6">
        <v>44317</v>
      </c>
      <c r="D69" s="4">
        <v>151.57118078530701</v>
      </c>
      <c r="E69" s="4">
        <f t="shared" si="2"/>
        <v>64.202417012567679</v>
      </c>
      <c r="F69" s="4">
        <f>(AVERAGE($D$65:D69)/AVERAGE($D$53:D57)-1)*100</f>
        <v>57.488240085663975</v>
      </c>
      <c r="G69" s="8">
        <v>136.99276233057199</v>
      </c>
      <c r="H69" s="7">
        <f t="shared" si="0"/>
        <v>-5.3064237876491731</v>
      </c>
      <c r="I69" s="4">
        <v>147.33867998961799</v>
      </c>
      <c r="J69" s="7">
        <f t="shared" si="1"/>
        <v>0.86207375834685962</v>
      </c>
      <c r="K69" s="4"/>
      <c r="L69" s="41"/>
      <c r="M69" s="41"/>
    </row>
    <row r="70" spans="1:13" x14ac:dyDescent="0.25">
      <c r="A70" s="5"/>
      <c r="B70" s="5" t="s">
        <v>6</v>
      </c>
      <c r="C70" s="6">
        <v>44348</v>
      </c>
      <c r="D70" s="4">
        <v>174.09411316189201</v>
      </c>
      <c r="E70" s="4">
        <f t="shared" si="2"/>
        <v>51.714251653852727</v>
      </c>
      <c r="F70" s="4">
        <f>(AVERAGE($D$65:D70)/AVERAGE($D$53:D58)-1)*100</f>
        <v>56.214324107203083</v>
      </c>
      <c r="G70" s="8">
        <v>150.69350762084301</v>
      </c>
      <c r="H70" s="7">
        <f t="shared" si="0"/>
        <v>10.001072361188147</v>
      </c>
      <c r="I70" s="4">
        <v>148.24622023828101</v>
      </c>
      <c r="J70" s="7">
        <f t="shared" si="1"/>
        <v>0.61595519162176426</v>
      </c>
      <c r="K70" s="4"/>
      <c r="L70" s="41"/>
      <c r="M70" s="41"/>
    </row>
    <row r="71" spans="1:13" x14ac:dyDescent="0.25">
      <c r="A71" s="5"/>
      <c r="B71" s="5" t="s">
        <v>7</v>
      </c>
      <c r="C71" s="6">
        <v>44378</v>
      </c>
      <c r="D71" s="4">
        <v>164.44339510435799</v>
      </c>
      <c r="E71" s="4">
        <f t="shared" si="2"/>
        <v>12.815443725978447</v>
      </c>
      <c r="F71" s="4">
        <f>(AVERAGE($D$65:D71)/AVERAGE($D$53:D59)-1)*100</f>
        <v>46.714037114153825</v>
      </c>
      <c r="G71" s="8">
        <v>151.822902612436</v>
      </c>
      <c r="H71" s="7">
        <f t="shared" ref="H71:H77" si="3">(G71/G70-1)*100</f>
        <v>0.74946493012468807</v>
      </c>
      <c r="I71" s="4">
        <v>149.66518627876499</v>
      </c>
      <c r="J71" s="7">
        <f t="shared" ref="J71:J78" si="4">(I71/I70-1)*100</f>
        <v>0.95716844463435979</v>
      </c>
      <c r="K71" s="4"/>
      <c r="L71" s="41"/>
      <c r="M71" s="41"/>
    </row>
    <row r="72" spans="1:13" x14ac:dyDescent="0.25">
      <c r="A72" s="5"/>
      <c r="B72" s="5" t="s">
        <v>8</v>
      </c>
      <c r="C72" s="6">
        <v>44409</v>
      </c>
      <c r="D72" s="4">
        <v>179.93682626179401</v>
      </c>
      <c r="E72" s="4">
        <f t="shared" si="2"/>
        <v>29.560980273222025</v>
      </c>
      <c r="F72" s="4">
        <f>(AVERAGE($D$65:D72)/AVERAGE($D$53:D60)-1)*100</f>
        <v>43.753809369395299</v>
      </c>
      <c r="G72" s="8">
        <v>153.287705310147</v>
      </c>
      <c r="H72" s="7">
        <f t="shared" si="3"/>
        <v>0.96481009946849383</v>
      </c>
      <c r="I72" s="4">
        <v>151.68763073935401</v>
      </c>
      <c r="J72" s="7">
        <f t="shared" si="4"/>
        <v>1.3513125603051179</v>
      </c>
      <c r="K72" s="4"/>
      <c r="L72" s="41"/>
      <c r="M72" s="41"/>
    </row>
    <row r="73" spans="1:13" x14ac:dyDescent="0.25">
      <c r="A73" s="5"/>
      <c r="B73" s="5" t="s">
        <v>9</v>
      </c>
      <c r="C73" s="42">
        <v>44440</v>
      </c>
      <c r="D73" s="8">
        <v>164.263767431758</v>
      </c>
      <c r="E73" s="4">
        <f t="shared" si="2"/>
        <v>19.263422295513255</v>
      </c>
      <c r="F73" s="4">
        <f>(AVERAGE($D$65:D73)/AVERAGE($D$53:D61)-1)*100</f>
        <v>40.174855658788424</v>
      </c>
      <c r="G73" s="8">
        <v>151.55968235705799</v>
      </c>
      <c r="H73" s="7">
        <f t="shared" si="3"/>
        <v>-1.12730694845532</v>
      </c>
      <c r="I73" s="4">
        <v>154.05000079061401</v>
      </c>
      <c r="J73" s="7">
        <f t="shared" si="4"/>
        <v>1.5573913573212028</v>
      </c>
      <c r="K73" s="4"/>
      <c r="L73" s="41"/>
      <c r="M73" s="41"/>
    </row>
    <row r="74" spans="1:13" x14ac:dyDescent="0.25">
      <c r="A74" s="5"/>
      <c r="B74" s="5" t="s">
        <v>10</v>
      </c>
      <c r="C74" s="42">
        <v>44470</v>
      </c>
      <c r="D74" s="8">
        <v>165.663830212422</v>
      </c>
      <c r="E74" s="4">
        <f t="shared" si="2"/>
        <v>13.538867353229422</v>
      </c>
      <c r="F74" s="4">
        <f>(AVERAGE($D$65:D74)/AVERAGE($D$53:D62)-1)*100</f>
        <v>36.604051818181645</v>
      </c>
      <c r="G74" s="8">
        <v>153.805801115489</v>
      </c>
      <c r="H74" s="7">
        <f t="shared" si="3"/>
        <v>1.4820028146663722</v>
      </c>
      <c r="I74" s="4">
        <v>156.435406771228</v>
      </c>
      <c r="J74" s="7">
        <f t="shared" si="4"/>
        <v>1.5484621670701859</v>
      </c>
      <c r="K74" s="4"/>
      <c r="L74" s="41"/>
      <c r="M74" s="41"/>
    </row>
    <row r="75" spans="1:13" x14ac:dyDescent="0.25">
      <c r="A75" s="5"/>
      <c r="B75" s="5" t="s">
        <v>11</v>
      </c>
      <c r="C75" s="42">
        <v>44501</v>
      </c>
      <c r="D75" s="8">
        <v>162.45663433145799</v>
      </c>
      <c r="E75" s="24">
        <f>(D75/D63-1)*100</f>
        <v>35.540252337572653</v>
      </c>
      <c r="F75" s="24">
        <f>(AVERAGE($D$65:D75)/AVERAGE($D$53:D63)-1)*100</f>
        <v>36.498522930717002</v>
      </c>
      <c r="G75" s="8">
        <v>163.66119305045001</v>
      </c>
      <c r="H75" s="7">
        <f t="shared" si="3"/>
        <v>6.4076854471573741</v>
      </c>
      <c r="I75" s="4">
        <v>158.63654193789901</v>
      </c>
      <c r="J75" s="7">
        <f t="shared" si="4"/>
        <v>1.4070568882720735</v>
      </c>
      <c r="K75" s="4"/>
      <c r="L75" s="41"/>
      <c r="M75" s="41"/>
    </row>
    <row r="76" spans="1:13" x14ac:dyDescent="0.25">
      <c r="A76" s="5"/>
      <c r="B76" s="5" t="s">
        <v>12</v>
      </c>
      <c r="C76" s="42">
        <v>44531</v>
      </c>
      <c r="D76" s="8">
        <v>153.377857681671</v>
      </c>
      <c r="E76" s="24">
        <f t="shared" si="2"/>
        <v>22.15428495213072</v>
      </c>
      <c r="F76" s="24">
        <f>(AVERAGE($D$65:D76)/AVERAGE($D$53:D64)-1)*100</f>
        <v>35.148203475968806</v>
      </c>
      <c r="G76" s="8">
        <v>157.54719430640901</v>
      </c>
      <c r="H76" s="7">
        <f t="shared" si="3"/>
        <v>-3.7357657182398141</v>
      </c>
      <c r="I76" s="4">
        <v>160.802071600495</v>
      </c>
      <c r="J76" s="7">
        <f t="shared" si="4"/>
        <v>1.3650887974119508</v>
      </c>
      <c r="K76" s="4"/>
      <c r="L76" s="41"/>
      <c r="M76" s="41"/>
    </row>
    <row r="77" spans="1:13" x14ac:dyDescent="0.25">
      <c r="A77" s="40" t="s">
        <v>35</v>
      </c>
      <c r="B77" s="5" t="s">
        <v>1</v>
      </c>
      <c r="C77" s="42">
        <v>44562</v>
      </c>
      <c r="D77" s="8">
        <v>108.668718392047</v>
      </c>
      <c r="E77" s="24">
        <f>(D77/D65-1)*100</f>
        <v>21.562791401394499</v>
      </c>
      <c r="F77" s="24">
        <f>(AVERAGE($D$77:D77)/AVERAGE($D$65:D65)-1)*100</f>
        <v>21.562791401394499</v>
      </c>
      <c r="G77" s="8">
        <v>163.056481639471</v>
      </c>
      <c r="H77" s="7">
        <f t="shared" si="3"/>
        <v>3.4969123742991881</v>
      </c>
      <c r="I77" s="4">
        <v>163.35330094232799</v>
      </c>
      <c r="J77" s="7">
        <f t="shared" si="4"/>
        <v>1.5865649717320851</v>
      </c>
      <c r="K77" s="4"/>
      <c r="L77" s="41"/>
      <c r="M77" s="41"/>
    </row>
    <row r="78" spans="1:13" x14ac:dyDescent="0.25">
      <c r="A78" s="5"/>
      <c r="B78" s="5" t="s">
        <v>2</v>
      </c>
      <c r="C78" s="42">
        <v>44593</v>
      </c>
      <c r="D78" s="8">
        <v>138.652504971274</v>
      </c>
      <c r="E78" s="24">
        <f>(D78/D66-1)*100</f>
        <v>13.445172820836859</v>
      </c>
      <c r="F78" s="24">
        <f>(AVERAGE($D$77:D78)/AVERAGE($D$65:D66)-1)*100</f>
        <v>16.874353417610209</v>
      </c>
      <c r="G78" s="8">
        <v>168.390324684403</v>
      </c>
      <c r="H78" s="7">
        <f>(G78/G77-1)*100</f>
        <v>3.2711628457220643</v>
      </c>
      <c r="I78" s="4">
        <v>165.95364450583199</v>
      </c>
      <c r="J78" s="7">
        <f t="shared" si="4"/>
        <v>1.5918524746690421</v>
      </c>
      <c r="K78" s="4"/>
      <c r="L78" s="41"/>
      <c r="M78" s="41"/>
    </row>
    <row r="79" spans="1:13" x14ac:dyDescent="0.25">
      <c r="A79" s="5"/>
      <c r="B79" s="5" t="s">
        <v>3</v>
      </c>
      <c r="C79" s="42">
        <v>44621</v>
      </c>
      <c r="D79" s="8">
        <v>157.385554134345</v>
      </c>
      <c r="E79" s="24">
        <f>(D79/D67-1)*100</f>
        <v>12.406656182725605</v>
      </c>
      <c r="F79" s="24">
        <f>(AVERAGE($D$77:D79)/AVERAGE($D$65:D67)-1)*100</f>
        <v>15.095361734365987</v>
      </c>
      <c r="G79" s="8">
        <v>166.57696138948501</v>
      </c>
      <c r="H79" s="7">
        <f>(G79/G78-1)*100</f>
        <v>-1.0768809302533211</v>
      </c>
      <c r="I79" s="4">
        <v>168.08060212548801</v>
      </c>
      <c r="J79" s="7">
        <f>(I79/I78-1)*100</f>
        <v>1.2816576737374907</v>
      </c>
      <c r="K79" s="4"/>
      <c r="L79" s="41"/>
      <c r="M79" s="41"/>
    </row>
    <row r="80" spans="1:13" x14ac:dyDescent="0.25">
      <c r="A80" s="5"/>
      <c r="B80" s="5" t="s">
        <v>4</v>
      </c>
      <c r="C80" s="42">
        <v>44652</v>
      </c>
      <c r="D80" s="8">
        <v>147.60248955689099</v>
      </c>
      <c r="E80" s="24">
        <f>(D80/D68-1)*100</f>
        <v>9.1821344452555955</v>
      </c>
      <c r="F80" s="24">
        <f>(AVERAGE($D$77:D80)/AVERAGE($D$65:D68)-1)*100</f>
        <v>13.453255287349087</v>
      </c>
      <c r="G80" s="8">
        <v>163.51077310574701</v>
      </c>
      <c r="H80" s="7">
        <f>(G80/G79-1)*100</f>
        <v>-1.8407036952539535</v>
      </c>
      <c r="I80" s="4">
        <v>168.96798560584401</v>
      </c>
      <c r="J80" s="7">
        <f>(I80/I79-1)*100</f>
        <v>0.52795115506159007</v>
      </c>
      <c r="K80" s="4"/>
      <c r="L80" s="41"/>
      <c r="M80" s="41"/>
    </row>
    <row r="81" spans="1:13" x14ac:dyDescent="0.25">
      <c r="A81" s="5"/>
      <c r="B81" s="5" t="s">
        <v>5</v>
      </c>
      <c r="C81" s="42">
        <v>44682</v>
      </c>
      <c r="D81" s="8">
        <v>203.80071692857399</v>
      </c>
      <c r="E81" s="24">
        <f t="shared" ref="E81:E82" si="5">(D81/D69-1)*100</f>
        <v>34.458751243250859</v>
      </c>
      <c r="F81" s="24">
        <f>(AVERAGE($D$77:D81)/AVERAGE($D$65:D69)-1)*100</f>
        <v>18.440549809051742</v>
      </c>
      <c r="G81" s="8">
        <v>181.52754410704199</v>
      </c>
      <c r="H81" s="7">
        <f t="shared" ref="H81:H82" si="6">(G81/G80-1)*100</f>
        <v>11.018705776434089</v>
      </c>
      <c r="I81" s="4">
        <v>168.08174966232099</v>
      </c>
      <c r="J81" s="7">
        <f t="shared" ref="J81:J82" si="7">(I81/I80-1)*100</f>
        <v>-0.52449932473620509</v>
      </c>
      <c r="K81" s="4"/>
      <c r="L81" s="41"/>
      <c r="M81" s="41"/>
    </row>
    <row r="82" spans="1:13" x14ac:dyDescent="0.25">
      <c r="A82" s="5"/>
      <c r="B82" s="5" t="s">
        <v>6</v>
      </c>
      <c r="C82" s="42">
        <v>44713</v>
      </c>
      <c r="D82" s="8">
        <v>202.568886311581</v>
      </c>
      <c r="E82" s="24">
        <f t="shared" si="5"/>
        <v>16.355965536416495</v>
      </c>
      <c r="F82" s="24">
        <f>(AVERAGE($D$77:D82)/AVERAGE($D$65:D70)-1)*100</f>
        <v>17.993876648643116</v>
      </c>
      <c r="G82" s="8">
        <v>173.58083168421501</v>
      </c>
      <c r="H82" s="7">
        <f t="shared" si="6"/>
        <v>-4.3776896018275941</v>
      </c>
      <c r="I82" s="4">
        <v>165.322317557509</v>
      </c>
      <c r="J82" s="7">
        <f t="shared" si="7"/>
        <v>-1.6417202405113795</v>
      </c>
      <c r="K82" s="4"/>
      <c r="L82" s="41"/>
      <c r="M82" s="41"/>
    </row>
    <row r="83" spans="1:13" x14ac:dyDescent="0.25">
      <c r="A83" s="5"/>
      <c r="B83" s="42" t="s">
        <v>7</v>
      </c>
      <c r="C83" s="42">
        <v>44743</v>
      </c>
      <c r="D83" s="8">
        <v>167.5888877674312</v>
      </c>
      <c r="E83" s="24">
        <f>(D83/D71-1)*100</f>
        <v>1.912811798295122</v>
      </c>
      <c r="F83" s="24">
        <f>(AVERAGE($D$77:D83)/AVERAGE($D$65:D71)-1)*100</f>
        <v>15.286991115677907</v>
      </c>
      <c r="G83" s="8">
        <v>157.56155362992101</v>
      </c>
      <c r="H83" s="7">
        <f>(G83/G82-1)*100</f>
        <v>-9.2287137346114925</v>
      </c>
      <c r="I83" s="4">
        <v>161.369925360368</v>
      </c>
      <c r="J83" s="7">
        <f>(I83/I82-1)*100</f>
        <v>-2.3907190847152981</v>
      </c>
      <c r="K83" s="4"/>
      <c r="L83" s="41"/>
      <c r="M83" s="41"/>
    </row>
    <row r="84" spans="1:13" x14ac:dyDescent="0.25">
      <c r="A84" s="5"/>
      <c r="B84" s="42" t="s">
        <v>8</v>
      </c>
      <c r="C84" s="42">
        <v>44774</v>
      </c>
      <c r="D84" s="8">
        <v>184.05554430109325</v>
      </c>
      <c r="E84" s="24">
        <f>(D84/D72-1)*100</f>
        <v>2.2889800408654626</v>
      </c>
      <c r="F84" s="24">
        <f>(AVERAGE($D$77:D84)/AVERAGE($D$65:D72)-1)*100</f>
        <v>13.265297386935559</v>
      </c>
      <c r="G84" s="8">
        <v>154.005205844665</v>
      </c>
      <c r="H84" s="7">
        <f>(G84/G83-1)*100</f>
        <v>-2.2571164750057715</v>
      </c>
      <c r="I84" s="4">
        <v>157.601711321983</v>
      </c>
      <c r="J84" s="7">
        <f>(I84/I83-1)*100</f>
        <v>-2.3351402251503228</v>
      </c>
      <c r="K84" s="4"/>
      <c r="L84" s="41"/>
      <c r="M84" s="41"/>
    </row>
    <row r="85" spans="1:13" x14ac:dyDescent="0.25">
      <c r="A85" s="5"/>
      <c r="B85" s="5" t="s">
        <v>9</v>
      </c>
      <c r="C85" s="42">
        <v>44805</v>
      </c>
      <c r="D85" s="8">
        <v>162.29989921704981</v>
      </c>
      <c r="E85" s="24">
        <f>(D85/D73-1)*100</f>
        <v>-1.1955577577532739</v>
      </c>
      <c r="F85" s="24">
        <f>(AVERAGE($D$77:D85)/AVERAGE($D$65:D73)-1)*100</f>
        <v>11.467289643798505</v>
      </c>
      <c r="G85" s="8">
        <v>150.89076642953901</v>
      </c>
      <c r="H85" s="7">
        <f>(G85/G84-1)*100</f>
        <v>-2.0222948945422758</v>
      </c>
      <c r="I85" s="4">
        <v>154.99085139093401</v>
      </c>
      <c r="J85" s="7">
        <f>(I85/I84-1)*100</f>
        <v>-1.6566190234539757</v>
      </c>
      <c r="K85" s="4"/>
      <c r="L85" s="41"/>
      <c r="M85" s="41"/>
    </row>
    <row r="86" spans="1:13" x14ac:dyDescent="0.25">
      <c r="A86" s="5"/>
      <c r="B86" s="5" t="s">
        <v>10</v>
      </c>
      <c r="C86" s="42">
        <v>44835</v>
      </c>
      <c r="D86" s="8">
        <v>145.61149346802</v>
      </c>
      <c r="E86" s="63">
        <f>(D86/D74-1)*100</f>
        <v>-12.104233445942869</v>
      </c>
      <c r="F86" s="63">
        <f>(AVERAGE($D$77:D86)/AVERAGE($D$65:D74)-1)*100</f>
        <v>8.8408598300357077</v>
      </c>
      <c r="G86" s="8">
        <v>136.194718653622</v>
      </c>
      <c r="H86" s="7">
        <f>(G86/G85-1)*100</f>
        <v>-9.7395275560347656</v>
      </c>
      <c r="I86" s="4">
        <v>154.13488998643399</v>
      </c>
      <c r="J86" s="7">
        <f>(I86/I85-1)*100</f>
        <v>-0.55226576073256206</v>
      </c>
      <c r="K86" s="4"/>
      <c r="L86" s="41"/>
      <c r="M86" s="41"/>
    </row>
    <row r="87" spans="1:13" x14ac:dyDescent="0.25">
      <c r="A87" s="36"/>
      <c r="B87" s="36" t="s">
        <v>11</v>
      </c>
      <c r="C87" s="43">
        <v>44866</v>
      </c>
      <c r="D87" s="38">
        <v>156.74923853880094</v>
      </c>
      <c r="E87" s="37">
        <f>(D87/D75-1)*100</f>
        <v>-3.5131811120820866</v>
      </c>
      <c r="F87" s="37">
        <f>(AVERAGE($D$77:D87)/AVERAGE($D$65:D75)-1)*100</f>
        <v>7.6239428248765062</v>
      </c>
      <c r="G87" s="38">
        <v>156.413232602357</v>
      </c>
      <c r="H87" s="39">
        <f>(G87/G86-1)*100</f>
        <v>14.845299545098989</v>
      </c>
      <c r="I87" s="37">
        <v>154.93519400640201</v>
      </c>
      <c r="J87" s="39">
        <f>(I87/I86-1)*100</f>
        <v>0.51922314281891424</v>
      </c>
    </row>
    <row r="89" spans="1:13" x14ac:dyDescent="0.25">
      <c r="A89" s="13" t="s">
        <v>41</v>
      </c>
    </row>
    <row r="90" spans="1:13" x14ac:dyDescent="0.25">
      <c r="A90" s="13" t="s">
        <v>33</v>
      </c>
    </row>
  </sheetData>
  <mergeCells count="4">
    <mergeCell ref="D3:F3"/>
    <mergeCell ref="A3:C4"/>
    <mergeCell ref="G3:H3"/>
    <mergeCell ref="I3:J3"/>
  </mergeCells>
  <hyperlinks>
    <hyperlink ref="M1" location="Índice!A1" display="Volver al índic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0"/>
  <sheetViews>
    <sheetView showGridLines="0" workbookViewId="0">
      <pane ySplit="4" topLeftCell="A5" activePane="bottomLeft" state="frozen"/>
      <selection pane="bottomLeft"/>
    </sheetView>
  </sheetViews>
  <sheetFormatPr baseColWidth="10" defaultRowHeight="14.4" x14ac:dyDescent="0.3"/>
  <cols>
    <col min="1" max="1" width="10.5546875" customWidth="1"/>
    <col min="2" max="2" width="11.77734375" customWidth="1"/>
    <col min="3" max="3" width="10" customWidth="1"/>
  </cols>
  <sheetData>
    <row r="1" spans="1:13" x14ac:dyDescent="0.3">
      <c r="A1" t="s">
        <v>47</v>
      </c>
      <c r="M1" s="51" t="s">
        <v>40</v>
      </c>
    </row>
    <row r="3" spans="1:13" s="2" customFormat="1" ht="28.8" customHeight="1" x14ac:dyDescent="0.25">
      <c r="A3" s="69" t="s">
        <v>24</v>
      </c>
      <c r="B3" s="70"/>
      <c r="C3" s="71"/>
      <c r="D3" s="25" t="s">
        <v>23</v>
      </c>
      <c r="E3" s="25">
        <v>15</v>
      </c>
      <c r="F3" s="25">
        <v>17</v>
      </c>
      <c r="G3" s="25">
        <v>20</v>
      </c>
      <c r="H3" s="25">
        <v>24</v>
      </c>
      <c r="I3" s="25">
        <v>26</v>
      </c>
      <c r="J3" s="26">
        <v>36</v>
      </c>
    </row>
    <row r="4" spans="1:13" s="3" customFormat="1" ht="36" x14ac:dyDescent="0.25">
      <c r="A4" s="77" t="s">
        <v>25</v>
      </c>
      <c r="B4" s="78"/>
      <c r="C4" s="79"/>
      <c r="D4" s="61" t="s">
        <v>26</v>
      </c>
      <c r="E4" s="55" t="s">
        <v>27</v>
      </c>
      <c r="F4" s="55" t="s">
        <v>28</v>
      </c>
      <c r="G4" s="55" t="s">
        <v>29</v>
      </c>
      <c r="H4" s="55" t="s">
        <v>30</v>
      </c>
      <c r="I4" s="55" t="s">
        <v>31</v>
      </c>
      <c r="J4" s="56" t="s">
        <v>32</v>
      </c>
    </row>
    <row r="5" spans="1:13" s="2" customFormat="1" ht="12" x14ac:dyDescent="0.25">
      <c r="A5" s="5">
        <v>2016</v>
      </c>
      <c r="B5" s="5" t="s">
        <v>1</v>
      </c>
      <c r="C5" s="42">
        <v>42370</v>
      </c>
      <c r="D5" s="57">
        <f>'Cuadro 1'!D5</f>
        <v>87.876641694674504</v>
      </c>
      <c r="E5" s="58">
        <v>98.322804955810795</v>
      </c>
      <c r="F5" s="58">
        <v>75.633550084370697</v>
      </c>
      <c r="G5" s="58">
        <v>113.54317266050499</v>
      </c>
      <c r="H5" s="58">
        <v>102.28590151999001</v>
      </c>
      <c r="I5" s="58">
        <v>68.743623000926505</v>
      </c>
      <c r="J5" s="59">
        <v>102.732726244186</v>
      </c>
    </row>
    <row r="6" spans="1:13" s="2" customFormat="1" ht="12" x14ac:dyDescent="0.25">
      <c r="A6" s="5"/>
      <c r="B6" s="5" t="s">
        <v>2</v>
      </c>
      <c r="C6" s="42">
        <v>42401</v>
      </c>
      <c r="D6" s="8">
        <f>'Cuadro 1'!D6</f>
        <v>92.023450648619203</v>
      </c>
      <c r="E6" s="63">
        <v>97.8343526560529</v>
      </c>
      <c r="F6" s="63">
        <v>82.767396786582097</v>
      </c>
      <c r="G6" s="63">
        <v>102.86910916298601</v>
      </c>
      <c r="H6" s="63">
        <v>96.608315980739306</v>
      </c>
      <c r="I6" s="63">
        <v>80.111409370810605</v>
      </c>
      <c r="J6" s="7">
        <v>112.53471149686</v>
      </c>
    </row>
    <row r="7" spans="1:13" s="2" customFormat="1" ht="12" x14ac:dyDescent="0.25">
      <c r="A7" s="5"/>
      <c r="B7" s="5" t="s">
        <v>3</v>
      </c>
      <c r="C7" s="42">
        <v>42430</v>
      </c>
      <c r="D7" s="8">
        <f>'Cuadro 1'!D7</f>
        <v>104.230073045027</v>
      </c>
      <c r="E7" s="63">
        <v>101.57580863724399</v>
      </c>
      <c r="F7" s="63">
        <v>114.608399454373</v>
      </c>
      <c r="G7" s="63">
        <v>106.03934243031701</v>
      </c>
      <c r="H7" s="63">
        <v>98.357338966473804</v>
      </c>
      <c r="I7" s="63">
        <v>91.690387996166706</v>
      </c>
      <c r="J7" s="7">
        <v>113.392385206469</v>
      </c>
    </row>
    <row r="8" spans="1:13" s="2" customFormat="1" ht="12" x14ac:dyDescent="0.25">
      <c r="A8" s="5"/>
      <c r="B8" s="5" t="s">
        <v>4</v>
      </c>
      <c r="C8" s="42">
        <v>42461</v>
      </c>
      <c r="D8" s="8">
        <f>'Cuadro 1'!D8</f>
        <v>96.936630456637602</v>
      </c>
      <c r="E8" s="63">
        <v>92.802775227926304</v>
      </c>
      <c r="F8" s="63">
        <v>104.720618976029</v>
      </c>
      <c r="G8" s="63">
        <v>84.610090304650896</v>
      </c>
      <c r="H8" s="63">
        <v>85.827331582192897</v>
      </c>
      <c r="I8" s="63">
        <v>89.388777158341796</v>
      </c>
      <c r="J8" s="7">
        <v>117.10649603264</v>
      </c>
    </row>
    <row r="9" spans="1:13" s="2" customFormat="1" ht="12" x14ac:dyDescent="0.25">
      <c r="A9" s="5"/>
      <c r="B9" s="5" t="s">
        <v>5</v>
      </c>
      <c r="C9" s="42">
        <v>42491</v>
      </c>
      <c r="D9" s="8">
        <f>'Cuadro 1'!D9</f>
        <v>119.899707772154</v>
      </c>
      <c r="E9" s="63">
        <v>96.535384018193298</v>
      </c>
      <c r="F9" s="63">
        <v>153.099182389715</v>
      </c>
      <c r="G9" s="63">
        <v>122.85619104479601</v>
      </c>
      <c r="H9" s="63">
        <v>90.154911912785494</v>
      </c>
      <c r="I9" s="63">
        <v>129.599052507577</v>
      </c>
      <c r="J9" s="7">
        <v>109.93817550442201</v>
      </c>
    </row>
    <row r="10" spans="1:13" s="2" customFormat="1" ht="12" x14ac:dyDescent="0.25">
      <c r="A10" s="5"/>
      <c r="B10" s="5" t="s">
        <v>6</v>
      </c>
      <c r="C10" s="42">
        <v>42522</v>
      </c>
      <c r="D10" s="8">
        <f>'Cuadro 1'!D10</f>
        <v>108.944919005111</v>
      </c>
      <c r="E10" s="63">
        <v>93.565067566473004</v>
      </c>
      <c r="F10" s="63">
        <v>143.682697037444</v>
      </c>
      <c r="G10" s="63">
        <v>101.956451443433</v>
      </c>
      <c r="H10" s="63">
        <v>86.523761273288997</v>
      </c>
      <c r="I10" s="63">
        <v>111.107654621129</v>
      </c>
      <c r="J10" s="7">
        <v>81.848433296428098</v>
      </c>
    </row>
    <row r="11" spans="1:13" s="2" customFormat="1" ht="12" x14ac:dyDescent="0.25">
      <c r="A11" s="5"/>
      <c r="B11" s="5" t="s">
        <v>7</v>
      </c>
      <c r="C11" s="42">
        <v>42552</v>
      </c>
      <c r="D11" s="8">
        <f>'Cuadro 1'!D11</f>
        <v>102.066243381756</v>
      </c>
      <c r="E11" s="63">
        <v>95.685805872656601</v>
      </c>
      <c r="F11" s="63">
        <v>117.23809128943699</v>
      </c>
      <c r="G11" s="63">
        <v>82.589292623070307</v>
      </c>
      <c r="H11" s="63">
        <v>93.058529025556297</v>
      </c>
      <c r="I11" s="63">
        <v>100.523932176773</v>
      </c>
      <c r="J11" s="7">
        <v>100.832972789281</v>
      </c>
    </row>
    <row r="12" spans="1:13" s="2" customFormat="1" ht="12" x14ac:dyDescent="0.25">
      <c r="A12" s="5"/>
      <c r="B12" s="5" t="s">
        <v>8</v>
      </c>
      <c r="C12" s="42">
        <v>42583</v>
      </c>
      <c r="D12" s="8">
        <f>'Cuadro 1'!D12</f>
        <v>106.740758961968</v>
      </c>
      <c r="E12" s="63">
        <v>103.548120092305</v>
      </c>
      <c r="F12" s="63">
        <v>120.479064391694</v>
      </c>
      <c r="G12" s="63">
        <v>99.507058945226703</v>
      </c>
      <c r="H12" s="63">
        <v>107.288780681918</v>
      </c>
      <c r="I12" s="63">
        <v>96.536279246489897</v>
      </c>
      <c r="J12" s="7">
        <v>105.092875976112</v>
      </c>
    </row>
    <row r="13" spans="1:13" s="2" customFormat="1" ht="12" x14ac:dyDescent="0.25">
      <c r="A13" s="5"/>
      <c r="B13" s="5" t="s">
        <v>9</v>
      </c>
      <c r="C13" s="42">
        <v>42614</v>
      </c>
      <c r="D13" s="8">
        <f>'Cuadro 1'!D13</f>
        <v>94.860484164519406</v>
      </c>
      <c r="E13" s="63">
        <v>101.87376786854</v>
      </c>
      <c r="F13" s="63">
        <v>80.209782912985503</v>
      </c>
      <c r="G13" s="63">
        <v>102.002389770414</v>
      </c>
      <c r="H13" s="63">
        <v>117.262349004455</v>
      </c>
      <c r="I13" s="63">
        <v>95.780866926350996</v>
      </c>
      <c r="J13" s="7">
        <v>92.756235951029296</v>
      </c>
    </row>
    <row r="14" spans="1:13" s="2" customFormat="1" ht="12" x14ac:dyDescent="0.25">
      <c r="A14" s="5"/>
      <c r="B14" s="5" t="s">
        <v>10</v>
      </c>
      <c r="C14" s="42">
        <v>42644</v>
      </c>
      <c r="D14" s="8">
        <f>'Cuadro 1'!D14</f>
        <v>94.139213037214702</v>
      </c>
      <c r="E14" s="63">
        <v>102.42010136589499</v>
      </c>
      <c r="F14" s="63">
        <v>87.5223390271575</v>
      </c>
      <c r="G14" s="63">
        <v>93.326399143787796</v>
      </c>
      <c r="H14" s="63">
        <v>101.77105898356901</v>
      </c>
      <c r="I14" s="63">
        <v>91.920294854705205</v>
      </c>
      <c r="J14" s="7">
        <v>82.985810120570406</v>
      </c>
    </row>
    <row r="15" spans="1:13" s="2" customFormat="1" ht="12" x14ac:dyDescent="0.25">
      <c r="A15" s="5"/>
      <c r="B15" s="5" t="s">
        <v>11</v>
      </c>
      <c r="C15" s="42">
        <v>42675</v>
      </c>
      <c r="D15" s="8">
        <f>'Cuadro 1'!D15</f>
        <v>99.960160124535093</v>
      </c>
      <c r="E15" s="63">
        <v>105.47745649372401</v>
      </c>
      <c r="F15" s="63">
        <v>66.577399811435399</v>
      </c>
      <c r="G15" s="63">
        <v>89.015282638814796</v>
      </c>
      <c r="H15" s="63">
        <v>107.048540580055</v>
      </c>
      <c r="I15" s="63">
        <v>137.622335273441</v>
      </c>
      <c r="J15" s="7">
        <v>95.1498015417706</v>
      </c>
    </row>
    <row r="16" spans="1:13" s="2" customFormat="1" ht="12" x14ac:dyDescent="0.25">
      <c r="A16" s="5"/>
      <c r="B16" s="5" t="s">
        <v>12</v>
      </c>
      <c r="C16" s="42">
        <v>42705</v>
      </c>
      <c r="D16" s="8">
        <f>'Cuadro 1'!D16</f>
        <v>92.2017177077838</v>
      </c>
      <c r="E16" s="63">
        <v>110.35855524517901</v>
      </c>
      <c r="F16" s="63">
        <v>53.461477838775899</v>
      </c>
      <c r="G16" s="63">
        <v>101.68521983199901</v>
      </c>
      <c r="H16" s="63">
        <v>113.81318048897499</v>
      </c>
      <c r="I16" s="63">
        <v>106.97538686728799</v>
      </c>
      <c r="J16" s="7">
        <v>85.629375840230907</v>
      </c>
    </row>
    <row r="17" spans="1:10" s="2" customFormat="1" ht="12" x14ac:dyDescent="0.25">
      <c r="A17" s="5">
        <v>2017</v>
      </c>
      <c r="B17" s="5" t="s">
        <v>1</v>
      </c>
      <c r="C17" s="42">
        <v>42736</v>
      </c>
      <c r="D17" s="8">
        <f>'Cuadro 1'!D17</f>
        <v>75.543931480556694</v>
      </c>
      <c r="E17" s="63">
        <v>84.688551741825293</v>
      </c>
      <c r="F17" s="63">
        <v>39.5635866273254</v>
      </c>
      <c r="G17" s="63">
        <v>82.827292253283105</v>
      </c>
      <c r="H17" s="63">
        <v>104.186000278783</v>
      </c>
      <c r="I17" s="63">
        <v>102.480043797402</v>
      </c>
      <c r="J17" s="7">
        <v>67.475901132374801</v>
      </c>
    </row>
    <row r="18" spans="1:10" s="2" customFormat="1" ht="12" x14ac:dyDescent="0.25">
      <c r="A18" s="5"/>
      <c r="B18" s="5" t="s">
        <v>2</v>
      </c>
      <c r="C18" s="42">
        <v>42767</v>
      </c>
      <c r="D18" s="8">
        <f>'Cuadro 1'!D18</f>
        <v>67.387133138486504</v>
      </c>
      <c r="E18" s="63">
        <v>74.026824717995297</v>
      </c>
      <c r="F18" s="63">
        <v>28.683269339934199</v>
      </c>
      <c r="G18" s="63">
        <v>93.034641896894499</v>
      </c>
      <c r="H18" s="63">
        <v>87.353986828759901</v>
      </c>
      <c r="I18" s="63">
        <v>98.012251588270601</v>
      </c>
      <c r="J18" s="7">
        <v>64.430726294722703</v>
      </c>
    </row>
    <row r="19" spans="1:10" s="2" customFormat="1" ht="12" x14ac:dyDescent="0.25">
      <c r="A19" s="5"/>
      <c r="B19" s="5" t="s">
        <v>3</v>
      </c>
      <c r="C19" s="42">
        <v>42795</v>
      </c>
      <c r="D19" s="8">
        <f>'Cuadro 1'!D19</f>
        <v>94.603293245491201</v>
      </c>
      <c r="E19" s="63">
        <v>106.900068964135</v>
      </c>
      <c r="F19" s="63">
        <v>45.352854888652999</v>
      </c>
      <c r="G19" s="63">
        <v>118.010919312261</v>
      </c>
      <c r="H19" s="63">
        <v>105.301788668033</v>
      </c>
      <c r="I19" s="63">
        <v>134.12425826382801</v>
      </c>
      <c r="J19" s="7">
        <v>87.016133981092196</v>
      </c>
    </row>
    <row r="20" spans="1:10" s="2" customFormat="1" ht="12" x14ac:dyDescent="0.25">
      <c r="A20" s="5"/>
      <c r="B20" s="5" t="s">
        <v>4</v>
      </c>
      <c r="C20" s="42">
        <v>42826</v>
      </c>
      <c r="D20" s="8">
        <f>'Cuadro 1'!D20</f>
        <v>90.464227556634199</v>
      </c>
      <c r="E20" s="63">
        <v>113.158847355256</v>
      </c>
      <c r="F20" s="63">
        <v>71.277267490973301</v>
      </c>
      <c r="G20" s="63">
        <v>69.440668288626298</v>
      </c>
      <c r="H20" s="63">
        <v>81.890277187837995</v>
      </c>
      <c r="I20" s="63">
        <v>92.411665633674005</v>
      </c>
      <c r="J20" s="7">
        <v>69.039639562520406</v>
      </c>
    </row>
    <row r="21" spans="1:10" s="2" customFormat="1" ht="12" x14ac:dyDescent="0.25">
      <c r="A21" s="5"/>
      <c r="B21" s="5" t="s">
        <v>5</v>
      </c>
      <c r="C21" s="42">
        <v>42856</v>
      </c>
      <c r="D21" s="8">
        <f>'Cuadro 1'!D21</f>
        <v>98.336160549267603</v>
      </c>
      <c r="E21" s="63">
        <v>119.402946303387</v>
      </c>
      <c r="F21" s="63">
        <v>83.227401448617599</v>
      </c>
      <c r="G21" s="63">
        <v>76.869237855462103</v>
      </c>
      <c r="H21" s="63">
        <v>82.100005908083105</v>
      </c>
      <c r="I21" s="63">
        <v>103.31547627372299</v>
      </c>
      <c r="J21" s="7">
        <v>69.816867686091001</v>
      </c>
    </row>
    <row r="22" spans="1:10" s="2" customFormat="1" ht="12" x14ac:dyDescent="0.25">
      <c r="A22" s="5"/>
      <c r="B22" s="5" t="s">
        <v>6</v>
      </c>
      <c r="C22" s="42">
        <v>42887</v>
      </c>
      <c r="D22" s="8">
        <f>'Cuadro 1'!D22</f>
        <v>100.220302802948</v>
      </c>
      <c r="E22" s="63">
        <v>113.60875861604499</v>
      </c>
      <c r="F22" s="63">
        <v>87.990739696666296</v>
      </c>
      <c r="G22" s="63">
        <v>88.022232847044094</v>
      </c>
      <c r="H22" s="63">
        <v>104.856411364519</v>
      </c>
      <c r="I22" s="63">
        <v>107.230181236704</v>
      </c>
      <c r="J22" s="7">
        <v>73.565631995478498</v>
      </c>
    </row>
    <row r="23" spans="1:10" s="2" customFormat="1" ht="12" x14ac:dyDescent="0.25">
      <c r="A23" s="5"/>
      <c r="B23" s="5" t="s">
        <v>7</v>
      </c>
      <c r="C23" s="42">
        <v>42917</v>
      </c>
      <c r="D23" s="8">
        <f>'Cuadro 1'!D23</f>
        <v>111.49523756839299</v>
      </c>
      <c r="E23" s="63">
        <v>111.56187173971</v>
      </c>
      <c r="F23" s="63">
        <v>80.959786876681093</v>
      </c>
      <c r="G23" s="63">
        <v>105.65570852946</v>
      </c>
      <c r="H23" s="63">
        <v>105.421217522617</v>
      </c>
      <c r="I23" s="63">
        <v>162.72286516658599</v>
      </c>
      <c r="J23" s="7">
        <v>95.915891045735904</v>
      </c>
    </row>
    <row r="24" spans="1:10" s="2" customFormat="1" ht="12" x14ac:dyDescent="0.25">
      <c r="A24" s="5"/>
      <c r="B24" s="5" t="s">
        <v>8</v>
      </c>
      <c r="C24" s="42">
        <v>42948</v>
      </c>
      <c r="D24" s="8">
        <f>'Cuadro 1'!D24</f>
        <v>132.47649378179301</v>
      </c>
      <c r="E24" s="63">
        <v>127.334080120723</v>
      </c>
      <c r="F24" s="63">
        <v>125.76610970334499</v>
      </c>
      <c r="G24" s="63">
        <v>157.457769726805</v>
      </c>
      <c r="H24" s="63">
        <v>119.83093337344501</v>
      </c>
      <c r="I24" s="63">
        <v>168.325007136067</v>
      </c>
      <c r="J24" s="7">
        <v>92.7500478290263</v>
      </c>
    </row>
    <row r="25" spans="1:10" s="2" customFormat="1" ht="12" x14ac:dyDescent="0.25">
      <c r="A25" s="5"/>
      <c r="B25" s="5" t="s">
        <v>9</v>
      </c>
      <c r="C25" s="42">
        <v>42979</v>
      </c>
      <c r="D25" s="8">
        <f>'Cuadro 1'!D25</f>
        <v>121.066774638711</v>
      </c>
      <c r="E25" s="63">
        <v>115.219259995885</v>
      </c>
      <c r="F25" s="63">
        <v>88.813262726143293</v>
      </c>
      <c r="G25" s="63">
        <v>136.20738385300399</v>
      </c>
      <c r="H25" s="63">
        <v>103.85847195248699</v>
      </c>
      <c r="I25" s="63">
        <v>188.97540354875801</v>
      </c>
      <c r="J25" s="7">
        <v>94.396707094011504</v>
      </c>
    </row>
    <row r="26" spans="1:10" s="2" customFormat="1" ht="12" x14ac:dyDescent="0.25">
      <c r="A26" s="5"/>
      <c r="B26" s="5" t="s">
        <v>10</v>
      </c>
      <c r="C26" s="42">
        <v>43009</v>
      </c>
      <c r="D26" s="8">
        <f>'Cuadro 1'!D26</f>
        <v>116.355149691522</v>
      </c>
      <c r="E26" s="63">
        <v>129.02022599023101</v>
      </c>
      <c r="F26" s="63">
        <v>103.551781192766</v>
      </c>
      <c r="G26" s="63">
        <v>109.267976017587</v>
      </c>
      <c r="H26" s="63">
        <v>108.53880927605201</v>
      </c>
      <c r="I26" s="63">
        <v>126.561705752015</v>
      </c>
      <c r="J26" s="7">
        <v>91.288413411929398</v>
      </c>
    </row>
    <row r="27" spans="1:10" s="2" customFormat="1" ht="12" x14ac:dyDescent="0.25">
      <c r="A27" s="5"/>
      <c r="B27" s="5" t="s">
        <v>11</v>
      </c>
      <c r="C27" s="42">
        <v>43040</v>
      </c>
      <c r="D27" s="8">
        <f>'Cuadro 1'!D27</f>
        <v>114.70517388743799</v>
      </c>
      <c r="E27" s="63">
        <v>124.642030585802</v>
      </c>
      <c r="F27" s="63">
        <v>73.765026299798507</v>
      </c>
      <c r="G27" s="63">
        <v>113.604505214082</v>
      </c>
      <c r="H27" s="63">
        <v>113.528506336213</v>
      </c>
      <c r="I27" s="63">
        <v>166.21597643898599</v>
      </c>
      <c r="J27" s="7">
        <v>86.120093915064899</v>
      </c>
    </row>
    <row r="28" spans="1:10" s="2" customFormat="1" ht="12" x14ac:dyDescent="0.25">
      <c r="A28" s="5"/>
      <c r="B28" s="5" t="s">
        <v>12</v>
      </c>
      <c r="C28" s="42">
        <v>43070</v>
      </c>
      <c r="D28" s="8">
        <f>'Cuadro 1'!D28</f>
        <v>108.346898893797</v>
      </c>
      <c r="E28" s="63">
        <v>134.45743606669001</v>
      </c>
      <c r="F28" s="63">
        <v>70.471417591706299</v>
      </c>
      <c r="G28" s="63">
        <v>122.620146237008</v>
      </c>
      <c r="H28" s="63">
        <v>107.485277929228</v>
      </c>
      <c r="I28" s="63">
        <v>118.414174297391</v>
      </c>
      <c r="J28" s="7">
        <v>88.938783487408998</v>
      </c>
    </row>
    <row r="29" spans="1:10" s="2" customFormat="1" ht="12" x14ac:dyDescent="0.25">
      <c r="A29" s="5">
        <v>2018</v>
      </c>
      <c r="B29" s="5" t="s">
        <v>1</v>
      </c>
      <c r="C29" s="42">
        <v>43101</v>
      </c>
      <c r="D29" s="8">
        <f>'Cuadro 1'!D29</f>
        <v>71.878208185473298</v>
      </c>
      <c r="E29" s="63">
        <v>94.952435194192503</v>
      </c>
      <c r="F29" s="63">
        <v>35.044891786424202</v>
      </c>
      <c r="G29" s="63">
        <v>72.9920919287826</v>
      </c>
      <c r="H29" s="63">
        <v>100.95179382732</v>
      </c>
      <c r="I29" s="63">
        <v>78.141190468766595</v>
      </c>
      <c r="J29" s="7">
        <v>59.454238579949802</v>
      </c>
    </row>
    <row r="30" spans="1:10" s="2" customFormat="1" ht="12" x14ac:dyDescent="0.25">
      <c r="A30" s="5"/>
      <c r="B30" s="5" t="s">
        <v>2</v>
      </c>
      <c r="C30" s="42">
        <v>43132</v>
      </c>
      <c r="D30" s="8">
        <f>'Cuadro 1'!D30</f>
        <v>74.6733509000059</v>
      </c>
      <c r="E30" s="63">
        <v>89.061483391419699</v>
      </c>
      <c r="F30" s="63">
        <v>36.131586456906199</v>
      </c>
      <c r="G30" s="63">
        <v>69.385444555127194</v>
      </c>
      <c r="H30" s="63">
        <v>99.215409860508302</v>
      </c>
      <c r="I30" s="63">
        <v>104.469862701444</v>
      </c>
      <c r="J30" s="7">
        <v>56.246316133620098</v>
      </c>
    </row>
    <row r="31" spans="1:10" s="2" customFormat="1" ht="12" x14ac:dyDescent="0.25">
      <c r="A31" s="5"/>
      <c r="B31" s="5" t="s">
        <v>3</v>
      </c>
      <c r="C31" s="42">
        <v>43160</v>
      </c>
      <c r="D31" s="8">
        <f>'Cuadro 1'!D31</f>
        <v>98.418351630234596</v>
      </c>
      <c r="E31" s="63">
        <v>101.560801014646</v>
      </c>
      <c r="F31" s="63">
        <v>109.701737152531</v>
      </c>
      <c r="G31" s="63">
        <v>91.392591060108401</v>
      </c>
      <c r="H31" s="63">
        <v>96.460597447082705</v>
      </c>
      <c r="I31" s="63">
        <v>94.533409738468194</v>
      </c>
      <c r="J31" s="7">
        <v>68.912164249259604</v>
      </c>
    </row>
    <row r="32" spans="1:10" s="2" customFormat="1" ht="12" x14ac:dyDescent="0.25">
      <c r="A32" s="5"/>
      <c r="B32" s="5" t="s">
        <v>4</v>
      </c>
      <c r="C32" s="42">
        <v>43191</v>
      </c>
      <c r="D32" s="8">
        <f>'Cuadro 1'!D32</f>
        <v>106.801714495958</v>
      </c>
      <c r="E32" s="63">
        <v>111.05521087094699</v>
      </c>
      <c r="F32" s="63">
        <v>139.250608018273</v>
      </c>
      <c r="G32" s="63">
        <v>54.333800590193498</v>
      </c>
      <c r="H32" s="63">
        <v>89.602152319597295</v>
      </c>
      <c r="I32" s="63">
        <v>92.334171183924695</v>
      </c>
      <c r="J32" s="7">
        <v>65.355231721963605</v>
      </c>
    </row>
    <row r="33" spans="1:10" s="2" customFormat="1" ht="12" x14ac:dyDescent="0.25">
      <c r="A33" s="5"/>
      <c r="B33" s="5" t="s">
        <v>5</v>
      </c>
      <c r="C33" s="42">
        <v>43221</v>
      </c>
      <c r="D33" s="8">
        <f>'Cuadro 1'!D33</f>
        <v>134.180722224861</v>
      </c>
      <c r="E33" s="63">
        <v>150.88030808618001</v>
      </c>
      <c r="F33" s="63">
        <v>174.94932970662001</v>
      </c>
      <c r="G33" s="63">
        <v>61.442023632174099</v>
      </c>
      <c r="H33" s="63">
        <v>94.9936319422239</v>
      </c>
      <c r="I33" s="63">
        <v>109.208592553762</v>
      </c>
      <c r="J33" s="7">
        <v>66.127509347931806</v>
      </c>
    </row>
    <row r="34" spans="1:10" s="2" customFormat="1" ht="12" x14ac:dyDescent="0.25">
      <c r="A34" s="5"/>
      <c r="B34" s="5" t="s">
        <v>6</v>
      </c>
      <c r="C34" s="42">
        <v>43252</v>
      </c>
      <c r="D34" s="8">
        <f>'Cuadro 1'!D34</f>
        <v>121.855214378998</v>
      </c>
      <c r="E34" s="63">
        <v>110.353726858836</v>
      </c>
      <c r="F34" s="63">
        <v>186.68729180041601</v>
      </c>
      <c r="G34" s="63">
        <v>65.094853685614098</v>
      </c>
      <c r="H34" s="63">
        <v>99.427360283298299</v>
      </c>
      <c r="I34" s="63">
        <v>100.099083061123</v>
      </c>
      <c r="J34" s="7">
        <v>70.170209452459503</v>
      </c>
    </row>
    <row r="35" spans="1:10" s="2" customFormat="1" ht="12" x14ac:dyDescent="0.25">
      <c r="A35" s="5"/>
      <c r="B35" s="5" t="s">
        <v>7</v>
      </c>
      <c r="C35" s="42">
        <v>43282</v>
      </c>
      <c r="D35" s="8">
        <f>'Cuadro 1'!D35</f>
        <v>114.999701939131</v>
      </c>
      <c r="E35" s="63">
        <v>105.954550175132</v>
      </c>
      <c r="F35" s="63">
        <v>148.69138871975801</v>
      </c>
      <c r="G35" s="63">
        <v>65.801033286553306</v>
      </c>
      <c r="H35" s="63">
        <v>107.490017561324</v>
      </c>
      <c r="I35" s="63">
        <v>112.48044917950899</v>
      </c>
      <c r="J35" s="7">
        <v>88.358337643532195</v>
      </c>
    </row>
    <row r="36" spans="1:10" s="2" customFormat="1" ht="12" x14ac:dyDescent="0.25">
      <c r="A36" s="5"/>
      <c r="B36" s="5" t="s">
        <v>8</v>
      </c>
      <c r="C36" s="42">
        <v>43313</v>
      </c>
      <c r="D36" s="8">
        <f>'Cuadro 1'!D36</f>
        <v>125.85734073872599</v>
      </c>
      <c r="E36" s="63">
        <v>106.700313284625</v>
      </c>
      <c r="F36" s="63">
        <v>190.97327121350401</v>
      </c>
      <c r="G36" s="63">
        <v>67.7326421950049</v>
      </c>
      <c r="H36" s="63">
        <v>134.404857727929</v>
      </c>
      <c r="I36" s="63">
        <v>102.745342614176</v>
      </c>
      <c r="J36" s="7">
        <v>89.365145093412295</v>
      </c>
    </row>
    <row r="37" spans="1:10" s="2" customFormat="1" ht="12" x14ac:dyDescent="0.25">
      <c r="A37" s="5"/>
      <c r="B37" s="5" t="s">
        <v>9</v>
      </c>
      <c r="C37" s="42">
        <v>43344</v>
      </c>
      <c r="D37" s="8">
        <f>'Cuadro 1'!D37</f>
        <v>106.81205987062501</v>
      </c>
      <c r="E37" s="63">
        <v>104.170929627913</v>
      </c>
      <c r="F37" s="63">
        <v>144.69746006240601</v>
      </c>
      <c r="G37" s="63">
        <v>74.994074444524998</v>
      </c>
      <c r="H37" s="63">
        <v>87.762237014189793</v>
      </c>
      <c r="I37" s="63">
        <v>87.259826237468801</v>
      </c>
      <c r="J37" s="7">
        <v>77.834198553113893</v>
      </c>
    </row>
    <row r="38" spans="1:10" s="2" customFormat="1" ht="12" x14ac:dyDescent="0.25">
      <c r="A38" s="5"/>
      <c r="B38" s="5" t="s">
        <v>10</v>
      </c>
      <c r="C38" s="42">
        <v>43374</v>
      </c>
      <c r="D38" s="8">
        <f>'Cuadro 1'!D38</f>
        <v>104.49907284723299</v>
      </c>
      <c r="E38" s="63">
        <v>105.573312423551</v>
      </c>
      <c r="F38" s="63">
        <v>130.076971755503</v>
      </c>
      <c r="G38" s="63">
        <v>74.580140796085104</v>
      </c>
      <c r="H38" s="63">
        <v>101.595396369014</v>
      </c>
      <c r="I38" s="63">
        <v>96.807747056071193</v>
      </c>
      <c r="J38" s="7">
        <v>62.5074579762056</v>
      </c>
    </row>
    <row r="39" spans="1:10" s="2" customFormat="1" ht="12" x14ac:dyDescent="0.25">
      <c r="A39" s="5"/>
      <c r="B39" s="5" t="s">
        <v>11</v>
      </c>
      <c r="C39" s="42">
        <v>43405</v>
      </c>
      <c r="D39" s="8">
        <f>'Cuadro 1'!D39</f>
        <v>87.381856944617795</v>
      </c>
      <c r="E39" s="63">
        <v>106.02626354755201</v>
      </c>
      <c r="F39" s="63">
        <v>84.0989707069904</v>
      </c>
      <c r="G39" s="63">
        <v>62.367387697487999</v>
      </c>
      <c r="H39" s="63">
        <v>92.185202440712999</v>
      </c>
      <c r="I39" s="63">
        <v>82.074009518835197</v>
      </c>
      <c r="J39" s="7">
        <v>48.008688123292103</v>
      </c>
    </row>
    <row r="40" spans="1:10" s="2" customFormat="1" ht="12" x14ac:dyDescent="0.25">
      <c r="A40" s="5"/>
      <c r="B40" s="5" t="s">
        <v>12</v>
      </c>
      <c r="C40" s="42">
        <v>43435</v>
      </c>
      <c r="D40" s="8">
        <f>'Cuadro 1'!D40</f>
        <v>98.706948559528598</v>
      </c>
      <c r="E40" s="63">
        <v>122.305980900156</v>
      </c>
      <c r="F40" s="63">
        <v>99.336335246440697</v>
      </c>
      <c r="G40" s="63">
        <v>51.340723105105099</v>
      </c>
      <c r="H40" s="63">
        <v>86.477352375682997</v>
      </c>
      <c r="I40" s="63">
        <v>95.179748140029204</v>
      </c>
      <c r="J40" s="7">
        <v>45.514256143902699</v>
      </c>
    </row>
    <row r="41" spans="1:10" s="2" customFormat="1" ht="12" x14ac:dyDescent="0.25">
      <c r="A41" s="5">
        <v>2019</v>
      </c>
      <c r="B41" s="5" t="s">
        <v>1</v>
      </c>
      <c r="C41" s="42">
        <v>43466</v>
      </c>
      <c r="D41" s="8">
        <f>'Cuadro 1'!D41</f>
        <v>63.0120357885937</v>
      </c>
      <c r="E41" s="63">
        <v>98.792641460038595</v>
      </c>
      <c r="F41" s="63">
        <v>41.612956628830602</v>
      </c>
      <c r="G41" s="63">
        <v>44.597807503748797</v>
      </c>
      <c r="H41" s="63">
        <v>84.531535915631906</v>
      </c>
      <c r="I41" s="63">
        <v>40.648702756892298</v>
      </c>
      <c r="J41" s="7">
        <v>32.897913004286799</v>
      </c>
    </row>
    <row r="42" spans="1:10" s="2" customFormat="1" ht="12" x14ac:dyDescent="0.25">
      <c r="A42" s="5"/>
      <c r="B42" s="5" t="s">
        <v>2</v>
      </c>
      <c r="C42" s="42">
        <v>43497</v>
      </c>
      <c r="D42" s="8">
        <f>'Cuadro 1'!D42</f>
        <v>74.836172597112594</v>
      </c>
      <c r="E42" s="63">
        <v>76.796804643801806</v>
      </c>
      <c r="F42" s="63">
        <v>94.5689755752759</v>
      </c>
      <c r="G42" s="63">
        <v>52.5722612326947</v>
      </c>
      <c r="H42" s="63">
        <v>75.894000761303403</v>
      </c>
      <c r="I42" s="63">
        <v>65.027101413580795</v>
      </c>
      <c r="J42" s="7">
        <v>44.116359383436098</v>
      </c>
    </row>
    <row r="43" spans="1:10" s="2" customFormat="1" ht="12" x14ac:dyDescent="0.25">
      <c r="A43" s="5"/>
      <c r="B43" s="5" t="s">
        <v>3</v>
      </c>
      <c r="C43" s="42">
        <v>43525</v>
      </c>
      <c r="D43" s="8">
        <f>'Cuadro 1'!D43</f>
        <v>93.377408937410095</v>
      </c>
      <c r="E43" s="63">
        <v>88.241656276393996</v>
      </c>
      <c r="F43" s="63">
        <v>141.007286504555</v>
      </c>
      <c r="G43" s="63">
        <v>57.333231248162299</v>
      </c>
      <c r="H43" s="63">
        <v>89.250284007641994</v>
      </c>
      <c r="I43" s="63">
        <v>70.869007334754798</v>
      </c>
      <c r="J43" s="7">
        <v>47.9820791986795</v>
      </c>
    </row>
    <row r="44" spans="1:10" s="2" customFormat="1" ht="12" x14ac:dyDescent="0.25">
      <c r="A44" s="5"/>
      <c r="B44" s="5" t="s">
        <v>4</v>
      </c>
      <c r="C44" s="42">
        <v>43556</v>
      </c>
      <c r="D44" s="8">
        <f>'Cuadro 1'!D44</f>
        <v>105.550275709834</v>
      </c>
      <c r="E44" s="63">
        <v>90.908864625358603</v>
      </c>
      <c r="F44" s="63">
        <v>182.29937867010401</v>
      </c>
      <c r="G44" s="63">
        <v>51.750747108695499</v>
      </c>
      <c r="H44" s="63">
        <v>71.496362743792801</v>
      </c>
      <c r="I44" s="63">
        <v>79.726474946025803</v>
      </c>
      <c r="J44" s="7">
        <v>45.953612806112197</v>
      </c>
    </row>
    <row r="45" spans="1:10" s="2" customFormat="1" ht="12" x14ac:dyDescent="0.25">
      <c r="A45" s="5"/>
      <c r="B45" s="5" t="s">
        <v>5</v>
      </c>
      <c r="C45" s="42">
        <v>43586</v>
      </c>
      <c r="D45" s="8">
        <f>'Cuadro 1'!D45</f>
        <v>123.38039567710101</v>
      </c>
      <c r="E45" s="63">
        <v>139.708279388953</v>
      </c>
      <c r="F45" s="63">
        <v>170.97839542643101</v>
      </c>
      <c r="G45" s="63">
        <v>44.703123561881903</v>
      </c>
      <c r="H45" s="63">
        <v>74.273935265512407</v>
      </c>
      <c r="I45" s="63">
        <v>101.39085539164699</v>
      </c>
      <c r="J45" s="7">
        <v>39.949896838849398</v>
      </c>
    </row>
    <row r="46" spans="1:10" s="2" customFormat="1" ht="12" x14ac:dyDescent="0.25">
      <c r="A46" s="5"/>
      <c r="B46" s="5" t="s">
        <v>6</v>
      </c>
      <c r="C46" s="42">
        <v>43617</v>
      </c>
      <c r="D46" s="8">
        <f>'Cuadro 1'!D46</f>
        <v>107.934869011565</v>
      </c>
      <c r="E46" s="63">
        <v>120.024229712928</v>
      </c>
      <c r="F46" s="63">
        <v>141.52999464070601</v>
      </c>
      <c r="G46" s="63">
        <v>49.807653618498499</v>
      </c>
      <c r="H46" s="63">
        <v>72.715731842806804</v>
      </c>
      <c r="I46" s="63">
        <v>92.326384005075198</v>
      </c>
      <c r="J46" s="7">
        <v>48.610173581978898</v>
      </c>
    </row>
    <row r="47" spans="1:10" s="2" customFormat="1" ht="12" x14ac:dyDescent="0.25">
      <c r="A47" s="5"/>
      <c r="B47" s="5" t="s">
        <v>7</v>
      </c>
      <c r="C47" s="42">
        <v>43647</v>
      </c>
      <c r="D47" s="8">
        <f>'Cuadro 1'!D47</f>
        <v>112.184310482984</v>
      </c>
      <c r="E47" s="63">
        <v>111.05158131906801</v>
      </c>
      <c r="F47" s="63">
        <v>141.47035556213501</v>
      </c>
      <c r="G47" s="63">
        <v>63.290552587573998</v>
      </c>
      <c r="H47" s="63">
        <v>90.750377566004701</v>
      </c>
      <c r="I47" s="63">
        <v>118.149014597375</v>
      </c>
      <c r="J47" s="7">
        <v>58.358940985427502</v>
      </c>
    </row>
    <row r="48" spans="1:10" s="2" customFormat="1" ht="12" x14ac:dyDescent="0.25">
      <c r="A48" s="5"/>
      <c r="B48" s="5" t="s">
        <v>8</v>
      </c>
      <c r="C48" s="42">
        <v>43678</v>
      </c>
      <c r="D48" s="8">
        <f>'Cuadro 1'!D48</f>
        <v>116.868492921588</v>
      </c>
      <c r="E48" s="63">
        <v>107.63902852429</v>
      </c>
      <c r="F48" s="63">
        <v>167.21895386501799</v>
      </c>
      <c r="G48" s="63">
        <v>77.4744997487239</v>
      </c>
      <c r="H48" s="63">
        <v>98.636088579115906</v>
      </c>
      <c r="I48" s="63">
        <v>102.605540317589</v>
      </c>
      <c r="J48" s="7">
        <v>70.916496966015302</v>
      </c>
    </row>
    <row r="49" spans="1:10" s="2" customFormat="1" ht="12" x14ac:dyDescent="0.25">
      <c r="A49" s="5"/>
      <c r="B49" s="5" t="s">
        <v>9</v>
      </c>
      <c r="C49" s="42">
        <v>43709</v>
      </c>
      <c r="D49" s="8">
        <f>'Cuadro 1'!D49</f>
        <v>110.850164421271</v>
      </c>
      <c r="E49" s="63">
        <v>107.795636313575</v>
      </c>
      <c r="F49" s="63">
        <v>160.581312886267</v>
      </c>
      <c r="G49" s="63">
        <v>75.780890470485005</v>
      </c>
      <c r="H49" s="63">
        <v>88.0032176835673</v>
      </c>
      <c r="I49" s="63">
        <v>88.507053393665402</v>
      </c>
      <c r="J49" s="7">
        <v>60.6862936707372</v>
      </c>
    </row>
    <row r="50" spans="1:10" s="2" customFormat="1" ht="12" x14ac:dyDescent="0.25">
      <c r="A50" s="5"/>
      <c r="B50" s="5" t="s">
        <v>10</v>
      </c>
      <c r="C50" s="42">
        <v>43739</v>
      </c>
      <c r="D50" s="8">
        <f>'Cuadro 1'!D50</f>
        <v>119.334100447851</v>
      </c>
      <c r="E50" s="63">
        <v>123.238380508281</v>
      </c>
      <c r="F50" s="63">
        <v>153.755664819212</v>
      </c>
      <c r="G50" s="63">
        <v>75.350096478631798</v>
      </c>
      <c r="H50" s="63">
        <v>87.089999195250002</v>
      </c>
      <c r="I50" s="63">
        <v>111.712778854397</v>
      </c>
      <c r="J50" s="7">
        <v>63.846567577644201</v>
      </c>
    </row>
    <row r="51" spans="1:10" s="2" customFormat="1" ht="12" x14ac:dyDescent="0.25">
      <c r="A51" s="5"/>
      <c r="B51" s="5" t="s">
        <v>11</v>
      </c>
      <c r="C51" s="42">
        <v>43770</v>
      </c>
      <c r="D51" s="8">
        <f>'Cuadro 1'!D51</f>
        <v>101.209079231064</v>
      </c>
      <c r="E51" s="63">
        <v>109.07021174583301</v>
      </c>
      <c r="F51" s="63">
        <v>128.847791876381</v>
      </c>
      <c r="G51" s="63">
        <v>68.760390084814901</v>
      </c>
      <c r="H51" s="63">
        <v>77.140968343042701</v>
      </c>
      <c r="I51" s="63">
        <v>86.929262157307207</v>
      </c>
      <c r="J51" s="7">
        <v>53.717849483214501</v>
      </c>
    </row>
    <row r="52" spans="1:10" s="2" customFormat="1" ht="12" x14ac:dyDescent="0.25">
      <c r="A52" s="5"/>
      <c r="B52" s="5" t="s">
        <v>12</v>
      </c>
      <c r="C52" s="42">
        <v>43800</v>
      </c>
      <c r="D52" s="8">
        <f>'Cuadro 1'!D52</f>
        <v>99.936947959330695</v>
      </c>
      <c r="E52" s="63">
        <v>121.615825359341</v>
      </c>
      <c r="F52" s="63">
        <v>103.608802090423</v>
      </c>
      <c r="G52" s="63">
        <v>66.225474105526203</v>
      </c>
      <c r="H52" s="63">
        <v>84.035108824750594</v>
      </c>
      <c r="I52" s="63">
        <v>87.176057019440407</v>
      </c>
      <c r="J52" s="7">
        <v>59.822431839125301</v>
      </c>
    </row>
    <row r="53" spans="1:10" s="2" customFormat="1" ht="12" x14ac:dyDescent="0.25">
      <c r="A53" s="5">
        <v>2020</v>
      </c>
      <c r="B53" s="5" t="s">
        <v>1</v>
      </c>
      <c r="C53" s="42">
        <v>43831</v>
      </c>
      <c r="D53" s="8">
        <f>'Cuadro 1'!D53</f>
        <v>72.558614878583001</v>
      </c>
      <c r="E53" s="63">
        <v>105.95279118605799</v>
      </c>
      <c r="F53" s="63">
        <v>56.908523186308997</v>
      </c>
      <c r="G53" s="63">
        <v>56.261011148189397</v>
      </c>
      <c r="H53" s="63">
        <v>84.864791297377195</v>
      </c>
      <c r="I53" s="63">
        <v>48.763696272976297</v>
      </c>
      <c r="J53" s="7">
        <v>42.185665318515497</v>
      </c>
    </row>
    <row r="54" spans="1:10" s="2" customFormat="1" ht="12" x14ac:dyDescent="0.25">
      <c r="A54" s="5"/>
      <c r="B54" s="5" t="s">
        <v>2</v>
      </c>
      <c r="C54" s="42">
        <v>43862</v>
      </c>
      <c r="D54" s="8">
        <f>'Cuadro 1'!D54</f>
        <v>88.437806296038801</v>
      </c>
      <c r="E54" s="63">
        <v>116.844794251465</v>
      </c>
      <c r="F54" s="63">
        <v>96.215272424268505</v>
      </c>
      <c r="G54" s="63">
        <v>52.786558641007503</v>
      </c>
      <c r="H54" s="63">
        <v>77.816267174377799</v>
      </c>
      <c r="I54" s="63">
        <v>58.069542140697102</v>
      </c>
      <c r="J54" s="7">
        <v>46.479603176363</v>
      </c>
    </row>
    <row r="55" spans="1:10" s="2" customFormat="1" ht="12" x14ac:dyDescent="0.25">
      <c r="A55" s="5"/>
      <c r="B55" s="5" t="s">
        <v>3</v>
      </c>
      <c r="C55" s="42">
        <v>43891</v>
      </c>
      <c r="D55" s="8">
        <f>'Cuadro 1'!D55</f>
        <v>83.789107537441296</v>
      </c>
      <c r="E55" s="63">
        <v>118.87169565042799</v>
      </c>
      <c r="F55" s="63">
        <v>92.307555429424994</v>
      </c>
      <c r="G55" s="63">
        <v>40.854078207558203</v>
      </c>
      <c r="H55" s="63">
        <v>46.968371677999301</v>
      </c>
      <c r="I55" s="63">
        <v>54.553515428001901</v>
      </c>
      <c r="J55" s="7">
        <v>29.362638904001098</v>
      </c>
    </row>
    <row r="56" spans="1:10" s="2" customFormat="1" ht="12" x14ac:dyDescent="0.25">
      <c r="A56" s="5"/>
      <c r="B56" s="5" t="s">
        <v>4</v>
      </c>
      <c r="C56" s="42">
        <v>43922</v>
      </c>
      <c r="D56" s="8">
        <f>'Cuadro 1'!D56</f>
        <v>68.262784371837398</v>
      </c>
      <c r="E56" s="63">
        <v>125.911390503524</v>
      </c>
      <c r="F56" s="63">
        <v>36.3631104993785</v>
      </c>
      <c r="G56" s="63">
        <v>26.289429379189102</v>
      </c>
      <c r="H56" s="63">
        <v>84.900536022767298</v>
      </c>
      <c r="I56" s="63">
        <v>34.737499506200699</v>
      </c>
      <c r="J56" s="7">
        <v>21.983922227682701</v>
      </c>
    </row>
    <row r="57" spans="1:10" s="2" customFormat="1" ht="12" x14ac:dyDescent="0.25">
      <c r="A57" s="5"/>
      <c r="B57" s="5" t="s">
        <v>5</v>
      </c>
      <c r="C57" s="42">
        <v>43952</v>
      </c>
      <c r="D57" s="8">
        <f>'Cuadro 1'!D57</f>
        <v>92.307521133325395</v>
      </c>
      <c r="E57" s="63">
        <v>131.42060499064399</v>
      </c>
      <c r="F57" s="63">
        <v>101.499452129261</v>
      </c>
      <c r="G57" s="63">
        <v>43.048855084941103</v>
      </c>
      <c r="H57" s="63">
        <v>72.957255595028698</v>
      </c>
      <c r="I57" s="63">
        <v>43.554292546587497</v>
      </c>
      <c r="J57" s="7">
        <v>54.753122294308099</v>
      </c>
    </row>
    <row r="58" spans="1:10" s="2" customFormat="1" ht="12" x14ac:dyDescent="0.25">
      <c r="A58" s="5"/>
      <c r="B58" s="5" t="s">
        <v>6</v>
      </c>
      <c r="C58" s="42">
        <v>43983</v>
      </c>
      <c r="D58" s="8">
        <f>'Cuadro 1'!D58</f>
        <v>114.751324456387</v>
      </c>
      <c r="E58" s="63">
        <v>142.24475032909501</v>
      </c>
      <c r="F58" s="63">
        <v>153.678941183874</v>
      </c>
      <c r="G58" s="63">
        <v>62.848274013975399</v>
      </c>
      <c r="H58" s="63">
        <v>68.971471858187599</v>
      </c>
      <c r="I58" s="63">
        <v>60.0602527964787</v>
      </c>
      <c r="J58" s="7">
        <v>65.933821129239405</v>
      </c>
    </row>
    <row r="59" spans="1:10" s="2" customFormat="1" ht="12" x14ac:dyDescent="0.25">
      <c r="A59" s="5"/>
      <c r="B59" s="5" t="s">
        <v>7</v>
      </c>
      <c r="C59" s="42">
        <v>44013</v>
      </c>
      <c r="D59" s="8">
        <f>'Cuadro 1'!D59</f>
        <v>145.763194890037</v>
      </c>
      <c r="E59" s="63">
        <v>140.84108517983</v>
      </c>
      <c r="F59" s="63">
        <v>219.708709966025</v>
      </c>
      <c r="G59" s="63">
        <v>61.8674418623593</v>
      </c>
      <c r="H59" s="63">
        <v>85.432164756194496</v>
      </c>
      <c r="I59" s="63">
        <v>120.00441358095701</v>
      </c>
      <c r="J59" s="7">
        <v>84.3162563512048</v>
      </c>
    </row>
    <row r="60" spans="1:10" s="2" customFormat="1" ht="12" x14ac:dyDescent="0.25">
      <c r="A60" s="5"/>
      <c r="B60" s="5" t="s">
        <v>8</v>
      </c>
      <c r="C60" s="42">
        <v>44044</v>
      </c>
      <c r="D60" s="8">
        <f>'Cuadro 1'!D60</f>
        <v>138.88195804194899</v>
      </c>
      <c r="E60" s="63">
        <v>128.64214325097601</v>
      </c>
      <c r="F60" s="63">
        <v>196.34257606707899</v>
      </c>
      <c r="G60" s="63">
        <v>59.795085739326097</v>
      </c>
      <c r="H60" s="63">
        <v>85.574452461407802</v>
      </c>
      <c r="I60" s="63">
        <v>132.402923205923</v>
      </c>
      <c r="J60" s="7">
        <v>96.536559682631804</v>
      </c>
    </row>
    <row r="61" spans="1:10" s="2" customFormat="1" ht="12" x14ac:dyDescent="0.25">
      <c r="A61" s="5"/>
      <c r="B61" s="5" t="s">
        <v>9</v>
      </c>
      <c r="C61" s="42">
        <v>44075</v>
      </c>
      <c r="D61" s="8">
        <f>'Cuadro 1'!D61</f>
        <v>137.73189153061699</v>
      </c>
      <c r="E61" s="63">
        <v>122.393165098155</v>
      </c>
      <c r="F61" s="63">
        <v>168.454617397395</v>
      </c>
      <c r="G61" s="63">
        <v>80.296285918843907</v>
      </c>
      <c r="H61" s="63">
        <v>97.251671666594504</v>
      </c>
      <c r="I61" s="63">
        <v>165.85228633617299</v>
      </c>
      <c r="J61" s="7">
        <v>100.23891307699699</v>
      </c>
    </row>
    <row r="62" spans="1:10" s="2" customFormat="1" ht="12" x14ac:dyDescent="0.25">
      <c r="A62" s="5"/>
      <c r="B62" s="5" t="s">
        <v>10</v>
      </c>
      <c r="C62" s="42">
        <v>44105</v>
      </c>
      <c r="D62" s="8">
        <f>'Cuadro 1'!D62</f>
        <v>145.90935604195101</v>
      </c>
      <c r="E62" s="63">
        <v>106.76398718505899</v>
      </c>
      <c r="F62" s="63">
        <v>208.829923105429</v>
      </c>
      <c r="G62" s="63">
        <v>93.631595794851194</v>
      </c>
      <c r="H62" s="63">
        <v>82.959755421818201</v>
      </c>
      <c r="I62" s="63">
        <v>186.71742643318399</v>
      </c>
      <c r="J62" s="7">
        <v>92.150418806940394</v>
      </c>
    </row>
    <row r="63" spans="1:10" s="2" customFormat="1" ht="12" x14ac:dyDescent="0.25">
      <c r="A63" s="5"/>
      <c r="B63" s="5" t="s">
        <v>11</v>
      </c>
      <c r="C63" s="42">
        <v>44136</v>
      </c>
      <c r="D63" s="8">
        <f>'Cuadro 1'!D63</f>
        <v>119.858589260147</v>
      </c>
      <c r="E63" s="63">
        <v>105.731978930778</v>
      </c>
      <c r="F63" s="63">
        <v>150.67748340982001</v>
      </c>
      <c r="G63" s="63">
        <v>91.367178368586707</v>
      </c>
      <c r="H63" s="63">
        <v>75.303077255509507</v>
      </c>
      <c r="I63" s="63">
        <v>134.44367499935501</v>
      </c>
      <c r="J63" s="7">
        <v>94.031607895837396</v>
      </c>
    </row>
    <row r="64" spans="1:10" s="2" customFormat="1" ht="12" x14ac:dyDescent="0.25">
      <c r="A64" s="5"/>
      <c r="B64" s="5" t="s">
        <v>12</v>
      </c>
      <c r="C64" s="42">
        <v>44166</v>
      </c>
      <c r="D64" s="8">
        <f>'Cuadro 1'!D64</f>
        <v>125.560767468596</v>
      </c>
      <c r="E64" s="63">
        <v>116.650666527431</v>
      </c>
      <c r="F64" s="63">
        <v>155.35321382458301</v>
      </c>
      <c r="G64" s="63">
        <v>93.506975865273603</v>
      </c>
      <c r="H64" s="63">
        <v>92.8386298447721</v>
      </c>
      <c r="I64" s="63">
        <v>133.13037399987201</v>
      </c>
      <c r="J64" s="7">
        <v>93.425790751748494</v>
      </c>
    </row>
    <row r="65" spans="1:18" s="2" customFormat="1" ht="12" x14ac:dyDescent="0.25">
      <c r="A65" s="40" t="s">
        <v>34</v>
      </c>
      <c r="B65" s="5" t="s">
        <v>1</v>
      </c>
      <c r="C65" s="42">
        <v>44197</v>
      </c>
      <c r="D65" s="8">
        <f>'Cuadro 1'!D65</f>
        <v>89.393075906942698</v>
      </c>
      <c r="E65" s="63">
        <v>101.98163712476</v>
      </c>
      <c r="F65" s="63">
        <v>101.815310652194</v>
      </c>
      <c r="G65" s="63">
        <v>80.921584741959407</v>
      </c>
      <c r="H65" s="63">
        <v>94.222898643790501</v>
      </c>
      <c r="I65" s="63">
        <v>62.729025908516498</v>
      </c>
      <c r="J65" s="7">
        <v>65.483944659624896</v>
      </c>
    </row>
    <row r="66" spans="1:18" s="2" customFormat="1" ht="12" x14ac:dyDescent="0.25">
      <c r="A66" s="5"/>
      <c r="B66" s="5" t="s">
        <v>2</v>
      </c>
      <c r="C66" s="42">
        <v>44228</v>
      </c>
      <c r="D66" s="8">
        <f>'Cuadro 1'!D66</f>
        <v>122.219836704949</v>
      </c>
      <c r="E66" s="63">
        <v>112.580460394806</v>
      </c>
      <c r="F66" s="63">
        <v>185.95599594364799</v>
      </c>
      <c r="G66" s="63">
        <v>88.8818660083259</v>
      </c>
      <c r="H66" s="63">
        <v>78.015331722406998</v>
      </c>
      <c r="I66" s="63">
        <v>101.627709975901</v>
      </c>
      <c r="J66" s="7">
        <v>64.721568028861398</v>
      </c>
    </row>
    <row r="67" spans="1:18" s="2" customFormat="1" ht="12" x14ac:dyDescent="0.25">
      <c r="A67" s="5"/>
      <c r="B67" s="5" t="s">
        <v>3</v>
      </c>
      <c r="C67" s="42">
        <v>44256</v>
      </c>
      <c r="D67" s="8">
        <f>'Cuadro 1'!D67</f>
        <v>140.014443520589</v>
      </c>
      <c r="E67" s="63">
        <v>148.700900904886</v>
      </c>
      <c r="F67" s="63">
        <v>163.51501667743801</v>
      </c>
      <c r="G67" s="63">
        <v>93.590055818325297</v>
      </c>
      <c r="H67" s="63">
        <v>94.580691495865693</v>
      </c>
      <c r="I67" s="63">
        <v>145.35322158736199</v>
      </c>
      <c r="J67" s="7">
        <v>77.93073325636</v>
      </c>
    </row>
    <row r="68" spans="1:18" s="2" customFormat="1" ht="12" x14ac:dyDescent="0.25">
      <c r="A68" s="5"/>
      <c r="B68" s="5" t="s">
        <v>4</v>
      </c>
      <c r="C68" s="42">
        <v>44287</v>
      </c>
      <c r="D68" s="8">
        <f>'Cuadro 1'!D68</f>
        <v>135.18923247548301</v>
      </c>
      <c r="E68" s="63">
        <v>102.80151110379001</v>
      </c>
      <c r="F68" s="63">
        <v>220.80648387834501</v>
      </c>
      <c r="G68" s="63">
        <v>74.2561289791836</v>
      </c>
      <c r="H68" s="63">
        <v>85.093922886514903</v>
      </c>
      <c r="I68" s="63">
        <v>144.30088187103601</v>
      </c>
      <c r="J68" s="7">
        <v>57.386168206563603</v>
      </c>
    </row>
    <row r="69" spans="1:18" s="2" customFormat="1" ht="12" x14ac:dyDescent="0.25">
      <c r="A69" s="5"/>
      <c r="B69" s="5" t="s">
        <v>5</v>
      </c>
      <c r="C69" s="42">
        <v>44317</v>
      </c>
      <c r="D69" s="8">
        <f>'Cuadro 1'!D69</f>
        <v>151.57118078530701</v>
      </c>
      <c r="E69" s="63">
        <v>105.932745551971</v>
      </c>
      <c r="F69" s="63">
        <v>278.08880078546298</v>
      </c>
      <c r="G69" s="63">
        <v>75.880342061343995</v>
      </c>
      <c r="H69" s="63">
        <v>99.527090041983598</v>
      </c>
      <c r="I69" s="63">
        <v>137.798409060767</v>
      </c>
      <c r="J69" s="7">
        <v>65.915875575430903</v>
      </c>
    </row>
    <row r="70" spans="1:18" s="2" customFormat="1" ht="12" x14ac:dyDescent="0.25">
      <c r="A70" s="5"/>
      <c r="B70" s="5" t="s">
        <v>6</v>
      </c>
      <c r="C70" s="42">
        <v>44348</v>
      </c>
      <c r="D70" s="8">
        <f>'Cuadro 1'!D70</f>
        <v>174.09411316189201</v>
      </c>
      <c r="E70" s="63">
        <v>117.91965475753</v>
      </c>
      <c r="F70" s="63">
        <v>305.70795197413503</v>
      </c>
      <c r="G70" s="63">
        <v>95.240170297613602</v>
      </c>
      <c r="H70" s="63">
        <v>130.82954587906301</v>
      </c>
      <c r="I70" s="63">
        <v>175.23704363448601</v>
      </c>
      <c r="J70" s="7">
        <v>80.355239457116099</v>
      </c>
    </row>
    <row r="71" spans="1:18" s="2" customFormat="1" ht="12" x14ac:dyDescent="0.25">
      <c r="A71" s="5"/>
      <c r="B71" s="5" t="s">
        <v>7</v>
      </c>
      <c r="C71" s="42">
        <v>44378</v>
      </c>
      <c r="D71" s="8">
        <f>'Cuadro 1'!D71</f>
        <v>164.44339510435799</v>
      </c>
      <c r="E71" s="63">
        <v>113.493239174797</v>
      </c>
      <c r="F71" s="63">
        <v>257.19793112101701</v>
      </c>
      <c r="G71" s="63">
        <v>103.894413524765</v>
      </c>
      <c r="H71" s="63">
        <v>94.301892512056</v>
      </c>
      <c r="I71" s="63">
        <v>206.65725362045001</v>
      </c>
      <c r="J71" s="7">
        <v>78.301401764336703</v>
      </c>
    </row>
    <row r="72" spans="1:18" s="2" customFormat="1" ht="12" x14ac:dyDescent="0.25">
      <c r="A72" s="5"/>
      <c r="B72" s="5" t="s">
        <v>8</v>
      </c>
      <c r="C72" s="42">
        <v>44409</v>
      </c>
      <c r="D72" s="8">
        <f>'Cuadro 1'!D72</f>
        <v>179.93682626179401</v>
      </c>
      <c r="E72" s="63">
        <v>125.12276354237601</v>
      </c>
      <c r="F72" s="63">
        <v>284.62275080004099</v>
      </c>
      <c r="G72" s="63">
        <v>97.448630931969703</v>
      </c>
      <c r="H72" s="63">
        <v>112.022636351234</v>
      </c>
      <c r="I72" s="63">
        <v>222.12109188727001</v>
      </c>
      <c r="J72" s="7">
        <v>84.605860460942907</v>
      </c>
    </row>
    <row r="73" spans="1:18" s="2" customFormat="1" ht="12" x14ac:dyDescent="0.25">
      <c r="A73" s="5"/>
      <c r="B73" s="5" t="s">
        <v>9</v>
      </c>
      <c r="C73" s="42">
        <v>44440</v>
      </c>
      <c r="D73" s="8">
        <f>'Cuadro 1'!D73</f>
        <v>164.263767431758</v>
      </c>
      <c r="E73" s="63">
        <v>125.806957011507</v>
      </c>
      <c r="F73" s="63">
        <v>225.876861249619</v>
      </c>
      <c r="G73" s="63">
        <v>111.875220426591</v>
      </c>
      <c r="H73" s="63">
        <v>99.783326402169905</v>
      </c>
      <c r="I73" s="63">
        <v>220.216851494644</v>
      </c>
      <c r="J73" s="7">
        <v>82.091626491143998</v>
      </c>
    </row>
    <row r="74" spans="1:18" s="2" customFormat="1" ht="12" x14ac:dyDescent="0.25">
      <c r="A74" s="5"/>
      <c r="B74" s="5" t="s">
        <v>10</v>
      </c>
      <c r="C74" s="42">
        <v>44470</v>
      </c>
      <c r="D74" s="8">
        <f>'Cuadro 1'!D74</f>
        <v>165.663830212422</v>
      </c>
      <c r="E74" s="63">
        <v>128.07170856670399</v>
      </c>
      <c r="F74" s="63">
        <v>222.51076426982499</v>
      </c>
      <c r="G74" s="63">
        <v>98.472713529733298</v>
      </c>
      <c r="H74" s="63">
        <v>100.593556634736</v>
      </c>
      <c r="I74" s="63">
        <v>229.50244479046</v>
      </c>
      <c r="J74" s="7">
        <v>84.076776029690606</v>
      </c>
    </row>
    <row r="75" spans="1:18" s="2" customFormat="1" ht="12" x14ac:dyDescent="0.25">
      <c r="A75" s="5"/>
      <c r="B75" s="5" t="s">
        <v>11</v>
      </c>
      <c r="C75" s="42">
        <v>44501</v>
      </c>
      <c r="D75" s="8">
        <f>'Cuadro 1'!D75</f>
        <v>162.45663433145799</v>
      </c>
      <c r="E75" s="63">
        <v>117.95537573195401</v>
      </c>
      <c r="F75" s="63">
        <v>247.86143164517</v>
      </c>
      <c r="G75" s="63">
        <v>93.307583977949605</v>
      </c>
      <c r="H75" s="63">
        <v>102.50115981101401</v>
      </c>
      <c r="I75" s="63">
        <v>203.76579252251801</v>
      </c>
      <c r="J75" s="7">
        <v>73.179493182494397</v>
      </c>
    </row>
    <row r="76" spans="1:18" s="2" customFormat="1" x14ac:dyDescent="0.3">
      <c r="A76" s="5"/>
      <c r="B76" s="5" t="s">
        <v>12</v>
      </c>
      <c r="C76" s="42">
        <v>44531</v>
      </c>
      <c r="D76" s="8">
        <f>'Cuadro 1'!D76</f>
        <v>153.377857681671</v>
      </c>
      <c r="E76" s="63">
        <v>123.242003268012</v>
      </c>
      <c r="F76" s="63">
        <v>212.88802499001801</v>
      </c>
      <c r="G76" s="63">
        <v>96.149895783529502</v>
      </c>
      <c r="H76" s="63">
        <v>108.358604514072</v>
      </c>
      <c r="I76" s="63">
        <v>191.64033657003301</v>
      </c>
      <c r="J76" s="7">
        <v>74.676399895008203</v>
      </c>
      <c r="Q76"/>
      <c r="R76"/>
    </row>
    <row r="77" spans="1:18" x14ac:dyDescent="0.3">
      <c r="A77" s="40" t="s">
        <v>35</v>
      </c>
      <c r="B77" s="44" t="s">
        <v>1</v>
      </c>
      <c r="C77" s="42">
        <v>44562</v>
      </c>
      <c r="D77" s="8">
        <f>'Cuadro 1'!D77</f>
        <v>108.668718392047</v>
      </c>
      <c r="E77" s="63">
        <v>108.33443284643801</v>
      </c>
      <c r="F77" s="63">
        <v>112.61005059650201</v>
      </c>
      <c r="G77" s="63">
        <v>72.616032964822196</v>
      </c>
      <c r="H77" s="63">
        <v>81.350798438751994</v>
      </c>
      <c r="I77" s="63">
        <v>146.20410374070599</v>
      </c>
      <c r="J77" s="7">
        <v>53.643592019179103</v>
      </c>
    </row>
    <row r="78" spans="1:18" x14ac:dyDescent="0.3">
      <c r="A78" s="50"/>
      <c r="B78" s="44" t="s">
        <v>2</v>
      </c>
      <c r="C78" s="42">
        <v>44593</v>
      </c>
      <c r="D78" s="8">
        <f>'Cuadro 1'!D78</f>
        <v>138.652504971274</v>
      </c>
      <c r="E78" s="63">
        <v>108.46645208565501</v>
      </c>
      <c r="F78" s="63">
        <v>187.84910287715101</v>
      </c>
      <c r="G78" s="63">
        <v>82.0045563652684</v>
      </c>
      <c r="H78" s="63">
        <v>82.062088851315593</v>
      </c>
      <c r="I78" s="63">
        <v>195.477979472219</v>
      </c>
      <c r="J78" s="7">
        <v>55.8867862452487</v>
      </c>
    </row>
    <row r="79" spans="1:18" x14ac:dyDescent="0.3">
      <c r="A79" s="50"/>
      <c r="B79" s="5" t="s">
        <v>3</v>
      </c>
      <c r="C79" s="42">
        <v>44621</v>
      </c>
      <c r="D79" s="8">
        <f>'Cuadro 1'!D79</f>
        <v>157.385554134345</v>
      </c>
      <c r="E79" s="63">
        <v>115.538981733291</v>
      </c>
      <c r="F79" s="63">
        <v>248.99821589820999</v>
      </c>
      <c r="G79" s="63">
        <v>90.702050038566995</v>
      </c>
      <c r="H79" s="63">
        <v>83.839055917949096</v>
      </c>
      <c r="I79" s="63">
        <v>193.99028984874801</v>
      </c>
      <c r="J79" s="7">
        <v>56.892356070728198</v>
      </c>
      <c r="Q79" s="46"/>
    </row>
    <row r="80" spans="1:18" x14ac:dyDescent="0.3">
      <c r="A80" s="5"/>
      <c r="B80" s="5" t="s">
        <v>4</v>
      </c>
      <c r="C80" s="42">
        <v>44652</v>
      </c>
      <c r="D80" s="8">
        <f>'Cuadro 1'!D80</f>
        <v>147.60248955689099</v>
      </c>
      <c r="E80" s="63">
        <v>100.96088574733599</v>
      </c>
      <c r="F80" s="63">
        <v>273.99076089221899</v>
      </c>
      <c r="G80" s="63">
        <v>71.346131447146902</v>
      </c>
      <c r="H80" s="63">
        <v>68.841625687226099</v>
      </c>
      <c r="I80" s="63">
        <v>146.48904381509499</v>
      </c>
      <c r="J80" s="7">
        <v>53.870077284487003</v>
      </c>
    </row>
    <row r="81" spans="1:19" x14ac:dyDescent="0.3">
      <c r="A81" s="5"/>
      <c r="B81" s="5" t="s">
        <v>5</v>
      </c>
      <c r="C81" s="42">
        <v>44682</v>
      </c>
      <c r="D81" s="8">
        <f>'Cuadro 1'!D81</f>
        <v>203.80071692857399</v>
      </c>
      <c r="E81" s="63">
        <v>122.293715903069</v>
      </c>
      <c r="F81" s="63">
        <v>422.695839963678</v>
      </c>
      <c r="G81" s="63">
        <v>80.877356884599493</v>
      </c>
      <c r="H81" s="63">
        <v>74.074426376974202</v>
      </c>
      <c r="I81" s="63">
        <v>192.11677422669601</v>
      </c>
      <c r="J81" s="7">
        <v>56.258073565425697</v>
      </c>
      <c r="R81" s="50"/>
    </row>
    <row r="82" spans="1:19" x14ac:dyDescent="0.3">
      <c r="A82" s="5"/>
      <c r="B82" s="5" t="s">
        <v>6</v>
      </c>
      <c r="C82" s="42">
        <v>44713</v>
      </c>
      <c r="D82" s="8">
        <f>'Cuadro 1'!D82</f>
        <v>202.568886311581</v>
      </c>
      <c r="E82" s="63">
        <v>117.70657289281</v>
      </c>
      <c r="F82" s="63">
        <v>429.32959056275701</v>
      </c>
      <c r="G82" s="63">
        <v>74.104385888462701</v>
      </c>
      <c r="H82" s="63">
        <v>75.807601217888006</v>
      </c>
      <c r="I82" s="63">
        <v>185.89918436226401</v>
      </c>
      <c r="J82" s="7">
        <v>57.157207692454499</v>
      </c>
      <c r="K82" s="50"/>
      <c r="L82" s="50"/>
      <c r="M82" s="50"/>
      <c r="N82" s="50"/>
      <c r="O82" s="50"/>
      <c r="P82" s="50"/>
      <c r="Q82" s="50"/>
      <c r="R82" s="50"/>
    </row>
    <row r="83" spans="1:19" x14ac:dyDescent="0.3">
      <c r="A83" s="50"/>
      <c r="B83" s="5" t="s">
        <v>7</v>
      </c>
      <c r="C83" s="42">
        <v>44743</v>
      </c>
      <c r="D83" s="8">
        <v>167.5888877674312</v>
      </c>
      <c r="E83" s="63">
        <v>124.628915343694</v>
      </c>
      <c r="F83" s="63">
        <v>311.30109488622298</v>
      </c>
      <c r="G83" s="63">
        <v>82.188309673194397</v>
      </c>
      <c r="H83" s="63">
        <v>80.050642392814183</v>
      </c>
      <c r="I83" s="63">
        <v>143.949149770947</v>
      </c>
      <c r="J83" s="7">
        <v>67.673302224268895</v>
      </c>
      <c r="K83" s="63"/>
      <c r="L83" s="63"/>
      <c r="M83" s="63"/>
      <c r="N83" s="63"/>
      <c r="O83" s="63"/>
      <c r="P83" s="63"/>
      <c r="Q83" s="63"/>
      <c r="R83" s="50"/>
    </row>
    <row r="84" spans="1:19" x14ac:dyDescent="0.3">
      <c r="A84" s="50"/>
      <c r="B84" s="5" t="s">
        <v>8</v>
      </c>
      <c r="C84" s="42">
        <v>44774</v>
      </c>
      <c r="D84" s="8">
        <v>184.05554430109325</v>
      </c>
      <c r="E84" s="63">
        <v>128.772936563211</v>
      </c>
      <c r="F84" s="63">
        <v>286.30619126114902</v>
      </c>
      <c r="G84" s="63">
        <v>91.160455897169797</v>
      </c>
      <c r="H84" s="63">
        <v>102.1432238465763</v>
      </c>
      <c r="I84" s="63">
        <v>247.994667547548</v>
      </c>
      <c r="J84" s="7">
        <v>64.845949281120696</v>
      </c>
      <c r="K84" s="63"/>
      <c r="L84" s="63"/>
      <c r="M84" s="63"/>
      <c r="N84" s="63"/>
      <c r="O84" s="63"/>
      <c r="P84" s="63"/>
      <c r="Q84" s="63"/>
      <c r="R84" s="50"/>
      <c r="S84" s="64"/>
    </row>
    <row r="85" spans="1:19" x14ac:dyDescent="0.3">
      <c r="A85" s="50"/>
      <c r="B85" s="5" t="s">
        <v>9</v>
      </c>
      <c r="C85" s="42">
        <v>44805</v>
      </c>
      <c r="D85" s="8">
        <v>162.29989921704981</v>
      </c>
      <c r="E85" s="63">
        <v>97.299029761524196</v>
      </c>
      <c r="F85" s="63">
        <v>238.848941837322</v>
      </c>
      <c r="G85" s="63">
        <v>88.724258450330794</v>
      </c>
      <c r="H85" s="63">
        <v>92.170787308106298</v>
      </c>
      <c r="I85" s="63">
        <v>258.76501539626503</v>
      </c>
      <c r="J85" s="7">
        <v>62.819339325154402</v>
      </c>
      <c r="K85" s="63"/>
      <c r="L85" s="63"/>
      <c r="M85" s="63"/>
      <c r="N85" s="63"/>
      <c r="O85" s="63"/>
      <c r="P85" s="63"/>
      <c r="Q85" s="63"/>
      <c r="R85" s="50"/>
      <c r="S85" s="64"/>
    </row>
    <row r="86" spans="1:19" x14ac:dyDescent="0.3">
      <c r="A86" s="50"/>
      <c r="B86" s="5" t="s">
        <v>10</v>
      </c>
      <c r="C86" s="42">
        <v>44835</v>
      </c>
      <c r="D86" s="8">
        <v>145.61149346802</v>
      </c>
      <c r="E86" s="63">
        <v>118.96545813401799</v>
      </c>
      <c r="F86" s="63">
        <v>210.486371718436</v>
      </c>
      <c r="G86" s="63">
        <v>78.695286352977405</v>
      </c>
      <c r="H86" s="63">
        <v>80.520079171604493</v>
      </c>
      <c r="I86" s="63">
        <v>182.899888069366</v>
      </c>
      <c r="J86" s="7">
        <v>55.933815972471102</v>
      </c>
      <c r="K86" s="50"/>
      <c r="L86" s="50"/>
      <c r="M86" s="50"/>
      <c r="N86" s="50"/>
      <c r="O86" s="50"/>
      <c r="P86" s="50"/>
      <c r="Q86" s="50"/>
      <c r="R86" s="50"/>
    </row>
    <row r="87" spans="1:19" x14ac:dyDescent="0.3">
      <c r="A87" s="45"/>
      <c r="B87" s="66" t="s">
        <v>11</v>
      </c>
      <c r="C87" s="43">
        <v>44866</v>
      </c>
      <c r="D87" s="38">
        <v>156.749238538801</v>
      </c>
      <c r="E87" s="37">
        <v>149.82496596901001</v>
      </c>
      <c r="F87" s="37">
        <v>205.813949484559</v>
      </c>
      <c r="G87" s="37">
        <v>90.697162982505105</v>
      </c>
      <c r="H87" s="37">
        <v>81.9617666386183</v>
      </c>
      <c r="I87" s="37">
        <v>187.06657362186863</v>
      </c>
      <c r="J87" s="39">
        <v>56.0922318957467</v>
      </c>
      <c r="K87" s="62"/>
      <c r="L87" s="62"/>
      <c r="M87" s="62"/>
      <c r="N87" s="62"/>
      <c r="O87" s="62"/>
      <c r="P87" s="62"/>
      <c r="R87" s="50"/>
    </row>
    <row r="88" spans="1:19" x14ac:dyDescent="0.3">
      <c r="K88" s="62"/>
      <c r="L88" s="62"/>
      <c r="M88" s="62"/>
      <c r="N88" s="62"/>
      <c r="O88" s="62"/>
      <c r="P88" s="62"/>
    </row>
    <row r="89" spans="1:19" x14ac:dyDescent="0.3">
      <c r="A89" s="13" t="s">
        <v>41</v>
      </c>
      <c r="E89" s="47"/>
      <c r="F89" s="47"/>
      <c r="G89" s="47"/>
      <c r="H89" s="47"/>
      <c r="I89" s="47"/>
      <c r="J89" s="47"/>
    </row>
    <row r="90" spans="1:19" x14ac:dyDescent="0.3">
      <c r="A90" s="13" t="s">
        <v>33</v>
      </c>
    </row>
  </sheetData>
  <mergeCells count="2">
    <mergeCell ref="A4:C4"/>
    <mergeCell ref="A3:C3"/>
  </mergeCells>
  <hyperlinks>
    <hyperlink ref="M1" location="Índice!A1" display="Volver al índice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3"/>
  <sheetViews>
    <sheetView showGridLines="0" workbookViewId="0">
      <pane ySplit="4" topLeftCell="A5" activePane="bottomLeft" state="frozen"/>
      <selection pane="bottomLeft"/>
    </sheetView>
  </sheetViews>
  <sheetFormatPr baseColWidth="10" defaultRowHeight="14.4" x14ac:dyDescent="0.3"/>
  <cols>
    <col min="1" max="1" width="10.5546875" customWidth="1"/>
    <col min="2" max="2" width="11.77734375" customWidth="1"/>
    <col min="3" max="3" width="10" customWidth="1"/>
  </cols>
  <sheetData>
    <row r="1" spans="1:13" x14ac:dyDescent="0.3">
      <c r="A1" t="s">
        <v>48</v>
      </c>
      <c r="M1" s="51" t="s">
        <v>40</v>
      </c>
    </row>
    <row r="3" spans="1:13" s="2" customFormat="1" ht="28.8" customHeight="1" x14ac:dyDescent="0.25">
      <c r="A3" s="77" t="s">
        <v>24</v>
      </c>
      <c r="B3" s="78"/>
      <c r="C3" s="79"/>
      <c r="D3" s="25" t="s">
        <v>23</v>
      </c>
      <c r="E3" s="25">
        <v>15</v>
      </c>
      <c r="F3" s="25">
        <v>17</v>
      </c>
      <c r="G3" s="25">
        <v>20</v>
      </c>
      <c r="H3" s="25">
        <v>24</v>
      </c>
      <c r="I3" s="25">
        <v>26</v>
      </c>
      <c r="J3" s="26">
        <v>36</v>
      </c>
    </row>
    <row r="4" spans="1:13" s="3" customFormat="1" ht="36" x14ac:dyDescent="0.25">
      <c r="A4" s="77" t="s">
        <v>25</v>
      </c>
      <c r="B4" s="78"/>
      <c r="C4" s="79"/>
      <c r="D4" s="16" t="s">
        <v>26</v>
      </c>
      <c r="E4" s="17" t="s">
        <v>27</v>
      </c>
      <c r="F4" s="17" t="s">
        <v>28</v>
      </c>
      <c r="G4" s="17" t="s">
        <v>29</v>
      </c>
      <c r="H4" s="17" t="s">
        <v>30</v>
      </c>
      <c r="I4" s="17" t="s">
        <v>31</v>
      </c>
      <c r="J4" s="18" t="s">
        <v>32</v>
      </c>
    </row>
    <row r="5" spans="1:13" s="2" customFormat="1" ht="12" x14ac:dyDescent="0.25">
      <c r="A5" s="5">
        <v>2016</v>
      </c>
      <c r="B5" s="5" t="s">
        <v>1</v>
      </c>
      <c r="C5" s="6">
        <v>42370</v>
      </c>
      <c r="D5" s="19" t="s">
        <v>20</v>
      </c>
      <c r="E5" s="20" t="s">
        <v>20</v>
      </c>
      <c r="F5" s="20" t="s">
        <v>20</v>
      </c>
      <c r="G5" s="20" t="s">
        <v>20</v>
      </c>
      <c r="H5" s="20" t="s">
        <v>20</v>
      </c>
      <c r="I5" s="20" t="s">
        <v>20</v>
      </c>
      <c r="J5" s="21" t="s">
        <v>20</v>
      </c>
    </row>
    <row r="6" spans="1:13" s="2" customFormat="1" ht="12" x14ac:dyDescent="0.25">
      <c r="A6" s="5"/>
      <c r="B6" s="5" t="s">
        <v>2</v>
      </c>
      <c r="C6" s="6">
        <v>42401</v>
      </c>
      <c r="D6" s="22" t="s">
        <v>20</v>
      </c>
      <c r="E6" s="23" t="s">
        <v>20</v>
      </c>
      <c r="F6" s="23" t="s">
        <v>20</v>
      </c>
      <c r="G6" s="23" t="s">
        <v>20</v>
      </c>
      <c r="H6" s="23" t="s">
        <v>20</v>
      </c>
      <c r="I6" s="23" t="s">
        <v>20</v>
      </c>
      <c r="J6" s="11" t="s">
        <v>20</v>
      </c>
    </row>
    <row r="7" spans="1:13" s="2" customFormat="1" ht="12" x14ac:dyDescent="0.25">
      <c r="A7" s="5"/>
      <c r="B7" s="5" t="s">
        <v>3</v>
      </c>
      <c r="C7" s="6">
        <v>42430</v>
      </c>
      <c r="D7" s="22" t="s">
        <v>20</v>
      </c>
      <c r="E7" s="23" t="s">
        <v>20</v>
      </c>
      <c r="F7" s="23" t="s">
        <v>20</v>
      </c>
      <c r="G7" s="23" t="s">
        <v>20</v>
      </c>
      <c r="H7" s="23" t="s">
        <v>20</v>
      </c>
      <c r="I7" s="23" t="s">
        <v>20</v>
      </c>
      <c r="J7" s="11" t="s">
        <v>20</v>
      </c>
    </row>
    <row r="8" spans="1:13" s="2" customFormat="1" ht="12" x14ac:dyDescent="0.25">
      <c r="A8" s="5"/>
      <c r="B8" s="5" t="s">
        <v>4</v>
      </c>
      <c r="C8" s="6">
        <v>42461</v>
      </c>
      <c r="D8" s="22" t="s">
        <v>20</v>
      </c>
      <c r="E8" s="23" t="s">
        <v>20</v>
      </c>
      <c r="F8" s="23" t="s">
        <v>20</v>
      </c>
      <c r="G8" s="23" t="s">
        <v>20</v>
      </c>
      <c r="H8" s="23" t="s">
        <v>20</v>
      </c>
      <c r="I8" s="23" t="s">
        <v>20</v>
      </c>
      <c r="J8" s="11" t="s">
        <v>20</v>
      </c>
    </row>
    <row r="9" spans="1:13" s="2" customFormat="1" ht="12" x14ac:dyDescent="0.25">
      <c r="A9" s="5"/>
      <c r="B9" s="5" t="s">
        <v>5</v>
      </c>
      <c r="C9" s="6">
        <v>42491</v>
      </c>
      <c r="D9" s="22" t="s">
        <v>20</v>
      </c>
      <c r="E9" s="23" t="s">
        <v>20</v>
      </c>
      <c r="F9" s="23" t="s">
        <v>20</v>
      </c>
      <c r="G9" s="23" t="s">
        <v>20</v>
      </c>
      <c r="H9" s="23" t="s">
        <v>20</v>
      </c>
      <c r="I9" s="23" t="s">
        <v>20</v>
      </c>
      <c r="J9" s="11" t="s">
        <v>20</v>
      </c>
    </row>
    <row r="10" spans="1:13" s="2" customFormat="1" ht="12" x14ac:dyDescent="0.25">
      <c r="A10" s="5"/>
      <c r="B10" s="5" t="s">
        <v>6</v>
      </c>
      <c r="C10" s="6">
        <v>42522</v>
      </c>
      <c r="D10" s="22" t="s">
        <v>20</v>
      </c>
      <c r="E10" s="23" t="s">
        <v>20</v>
      </c>
      <c r="F10" s="23" t="s">
        <v>20</v>
      </c>
      <c r="G10" s="23" t="s">
        <v>20</v>
      </c>
      <c r="H10" s="23" t="s">
        <v>20</v>
      </c>
      <c r="I10" s="23" t="s">
        <v>20</v>
      </c>
      <c r="J10" s="11" t="s">
        <v>20</v>
      </c>
    </row>
    <row r="11" spans="1:13" s="2" customFormat="1" ht="12" x14ac:dyDescent="0.25">
      <c r="A11" s="5"/>
      <c r="B11" s="5" t="s">
        <v>7</v>
      </c>
      <c r="C11" s="6">
        <v>42552</v>
      </c>
      <c r="D11" s="22" t="s">
        <v>20</v>
      </c>
      <c r="E11" s="23" t="s">
        <v>20</v>
      </c>
      <c r="F11" s="23" t="s">
        <v>20</v>
      </c>
      <c r="G11" s="23" t="s">
        <v>20</v>
      </c>
      <c r="H11" s="23" t="s">
        <v>20</v>
      </c>
      <c r="I11" s="23" t="s">
        <v>20</v>
      </c>
      <c r="J11" s="11" t="s">
        <v>20</v>
      </c>
    </row>
    <row r="12" spans="1:13" s="2" customFormat="1" ht="12" x14ac:dyDescent="0.25">
      <c r="A12" s="5"/>
      <c r="B12" s="5" t="s">
        <v>8</v>
      </c>
      <c r="C12" s="6">
        <v>42583</v>
      </c>
      <c r="D12" s="22" t="s">
        <v>20</v>
      </c>
      <c r="E12" s="23" t="s">
        <v>20</v>
      </c>
      <c r="F12" s="23" t="s">
        <v>20</v>
      </c>
      <c r="G12" s="23" t="s">
        <v>20</v>
      </c>
      <c r="H12" s="23" t="s">
        <v>20</v>
      </c>
      <c r="I12" s="23" t="s">
        <v>20</v>
      </c>
      <c r="J12" s="11" t="s">
        <v>20</v>
      </c>
    </row>
    <row r="13" spans="1:13" s="2" customFormat="1" ht="12" x14ac:dyDescent="0.25">
      <c r="A13" s="5"/>
      <c r="B13" s="5" t="s">
        <v>9</v>
      </c>
      <c r="C13" s="6">
        <v>42614</v>
      </c>
      <c r="D13" s="22" t="s">
        <v>20</v>
      </c>
      <c r="E13" s="23" t="s">
        <v>20</v>
      </c>
      <c r="F13" s="23" t="s">
        <v>20</v>
      </c>
      <c r="G13" s="23" t="s">
        <v>20</v>
      </c>
      <c r="H13" s="23" t="s">
        <v>20</v>
      </c>
      <c r="I13" s="23" t="s">
        <v>20</v>
      </c>
      <c r="J13" s="11" t="s">
        <v>20</v>
      </c>
    </row>
    <row r="14" spans="1:13" s="2" customFormat="1" ht="12" x14ac:dyDescent="0.25">
      <c r="A14" s="5"/>
      <c r="B14" s="5" t="s">
        <v>10</v>
      </c>
      <c r="C14" s="6">
        <v>42644</v>
      </c>
      <c r="D14" s="22" t="s">
        <v>20</v>
      </c>
      <c r="E14" s="23" t="s">
        <v>20</v>
      </c>
      <c r="F14" s="23" t="s">
        <v>20</v>
      </c>
      <c r="G14" s="23" t="s">
        <v>20</v>
      </c>
      <c r="H14" s="23" t="s">
        <v>20</v>
      </c>
      <c r="I14" s="23" t="s">
        <v>20</v>
      </c>
      <c r="J14" s="11" t="s">
        <v>20</v>
      </c>
    </row>
    <row r="15" spans="1:13" s="2" customFormat="1" ht="12" x14ac:dyDescent="0.25">
      <c r="A15" s="5"/>
      <c r="B15" s="5" t="s">
        <v>11</v>
      </c>
      <c r="C15" s="6">
        <v>42675</v>
      </c>
      <c r="D15" s="22" t="s">
        <v>20</v>
      </c>
      <c r="E15" s="23" t="s">
        <v>20</v>
      </c>
      <c r="F15" s="23" t="s">
        <v>20</v>
      </c>
      <c r="G15" s="23" t="s">
        <v>20</v>
      </c>
      <c r="H15" s="23" t="s">
        <v>20</v>
      </c>
      <c r="I15" s="23" t="s">
        <v>20</v>
      </c>
      <c r="J15" s="11" t="s">
        <v>20</v>
      </c>
    </row>
    <row r="16" spans="1:13" s="2" customFormat="1" ht="12" x14ac:dyDescent="0.25">
      <c r="A16" s="5"/>
      <c r="B16" s="5" t="s">
        <v>12</v>
      </c>
      <c r="C16" s="6">
        <v>42705</v>
      </c>
      <c r="D16" s="22" t="s">
        <v>20</v>
      </c>
      <c r="E16" s="23" t="s">
        <v>20</v>
      </c>
      <c r="F16" s="23" t="s">
        <v>20</v>
      </c>
      <c r="G16" s="23" t="s">
        <v>20</v>
      </c>
      <c r="H16" s="23" t="s">
        <v>20</v>
      </c>
      <c r="I16" s="23" t="s">
        <v>20</v>
      </c>
      <c r="J16" s="11" t="s">
        <v>20</v>
      </c>
    </row>
    <row r="17" spans="1:10" s="2" customFormat="1" ht="12" x14ac:dyDescent="0.25">
      <c r="A17" s="5">
        <v>2017</v>
      </c>
      <c r="B17" s="5" t="s">
        <v>1</v>
      </c>
      <c r="C17" s="6">
        <v>42736</v>
      </c>
      <c r="D17" s="8">
        <f>('Cuadro 2'!D17/'Cuadro 2'!D5-1)*100</f>
        <v>-14.034116434453136</v>
      </c>
      <c r="E17" s="24">
        <f>('Cuadro 2'!E17/'Cuadro 2'!E5-1)*100</f>
        <v>-13.866826948349509</v>
      </c>
      <c r="F17" s="24">
        <f>('Cuadro 2'!F17/'Cuadro 2'!F5-1)*100</f>
        <v>-47.690427616855949</v>
      </c>
      <c r="G17" s="24">
        <f>('Cuadro 2'!G17/'Cuadro 2'!G5-1)*100</f>
        <v>-27.052159709384394</v>
      </c>
      <c r="H17" s="24">
        <f>('Cuadro 2'!H17/'Cuadro 2'!H5-1)*100</f>
        <v>1.8576350509279527</v>
      </c>
      <c r="I17" s="24">
        <f>('Cuadro 2'!I17/'Cuadro 2'!I5-1)*100</f>
        <v>49.075709605850726</v>
      </c>
      <c r="J17" s="7">
        <f>('Cuadro 2'!J17/'Cuadro 2'!J5-1)*100</f>
        <v>-34.318981303006645</v>
      </c>
    </row>
    <row r="18" spans="1:10" s="2" customFormat="1" ht="12" x14ac:dyDescent="0.25">
      <c r="A18" s="5"/>
      <c r="B18" s="5" t="s">
        <v>2</v>
      </c>
      <c r="C18" s="6">
        <v>42767</v>
      </c>
      <c r="D18" s="8">
        <f>('Cuadro 2'!D18/'Cuadro 2'!D6-1)*100</f>
        <v>-26.771781906118253</v>
      </c>
      <c r="E18" s="24">
        <f>('Cuadro 2'!E18/'Cuadro 2'!E6-1)*100</f>
        <v>-24.334527997293044</v>
      </c>
      <c r="F18" s="24">
        <f>('Cuadro 2'!F18/'Cuadro 2'!F6-1)*100</f>
        <v>-65.344724549094181</v>
      </c>
      <c r="G18" s="24">
        <f>('Cuadro 2'!G18/'Cuadro 2'!G6-1)*100</f>
        <v>-9.5601753977569324</v>
      </c>
      <c r="H18" s="24">
        <f>('Cuadro 2'!H18/'Cuadro 2'!H6-1)*100</f>
        <v>-9.5792262374436064</v>
      </c>
      <c r="I18" s="24">
        <f>('Cuadro 2'!I18/'Cuadro 2'!I6-1)*100</f>
        <v>22.344934832693575</v>
      </c>
      <c r="J18" s="7">
        <f>('Cuadro 2'!J18/'Cuadro 2'!J6-1)*100</f>
        <v>-42.745908850958855</v>
      </c>
    </row>
    <row r="19" spans="1:10" s="2" customFormat="1" ht="12" x14ac:dyDescent="0.25">
      <c r="A19" s="5"/>
      <c r="B19" s="5" t="s">
        <v>3</v>
      </c>
      <c r="C19" s="6">
        <v>42795</v>
      </c>
      <c r="D19" s="8">
        <f>('Cuadro 2'!D19/'Cuadro 2'!D7-1)*100</f>
        <v>-9.2360865902656126</v>
      </c>
      <c r="E19" s="24">
        <f>('Cuadro 2'!E19/'Cuadro 2'!E7-1)*100</f>
        <v>5.2416617680155042</v>
      </c>
      <c r="F19" s="24">
        <f>('Cuadro 2'!F19/'Cuadro 2'!F7-1)*100</f>
        <v>-60.427983372450356</v>
      </c>
      <c r="G19" s="24">
        <f>('Cuadro 2'!G19/'Cuadro 2'!G7-1)*100</f>
        <v>11.289750207392157</v>
      </c>
      <c r="H19" s="24">
        <f>('Cuadro 2'!H19/'Cuadro 2'!H7-1)*100</f>
        <v>7.0604286111545678</v>
      </c>
      <c r="I19" s="24">
        <f>('Cuadro 2'!I19/'Cuadro 2'!I7-1)*100</f>
        <v>46.279518709676879</v>
      </c>
      <c r="J19" s="7">
        <f>('Cuadro 2'!J19/'Cuadro 2'!J7-1)*100</f>
        <v>-23.261042774036333</v>
      </c>
    </row>
    <row r="20" spans="1:10" s="2" customFormat="1" ht="12" x14ac:dyDescent="0.25">
      <c r="A20" s="5"/>
      <c r="B20" s="5" t="s">
        <v>4</v>
      </c>
      <c r="C20" s="6">
        <v>42826</v>
      </c>
      <c r="D20" s="8">
        <f>('Cuadro 2'!D20/'Cuadro 2'!D8-1)*100</f>
        <v>-6.676942317381962</v>
      </c>
      <c r="E20" s="24">
        <f>('Cuadro 2'!E20/'Cuadro 2'!E8-1)*100</f>
        <v>21.934766581424526</v>
      </c>
      <c r="F20" s="24">
        <f>('Cuadro 2'!F20/'Cuadro 2'!F8-1)*100</f>
        <v>-31.935784769101705</v>
      </c>
      <c r="G20" s="24">
        <f>('Cuadro 2'!G20/'Cuadro 2'!G8-1)*100</f>
        <v>-17.928620524342776</v>
      </c>
      <c r="H20" s="24">
        <f>('Cuadro 2'!H20/'Cuadro 2'!H8-1)*100</f>
        <v>-4.5871802394142573</v>
      </c>
      <c r="I20" s="24">
        <f>('Cuadro 2'!I20/'Cuadro 2'!I8-1)*100</f>
        <v>3.3817315455356489</v>
      </c>
      <c r="J20" s="7">
        <f>('Cuadro 2'!J20/'Cuadro 2'!J8-1)*100</f>
        <v>-41.045422840354107</v>
      </c>
    </row>
    <row r="21" spans="1:10" s="2" customFormat="1" ht="12" x14ac:dyDescent="0.25">
      <c r="A21" s="5"/>
      <c r="B21" s="5" t="s">
        <v>5</v>
      </c>
      <c r="C21" s="6">
        <v>42856</v>
      </c>
      <c r="D21" s="8">
        <f>('Cuadro 2'!D21/'Cuadro 2'!D9-1)*100</f>
        <v>-17.984653693955376</v>
      </c>
      <c r="E21" s="24">
        <f>('Cuadro 2'!E21/'Cuadro 2'!E9-1)*100</f>
        <v>23.688269868884571</v>
      </c>
      <c r="F21" s="24">
        <f>('Cuadro 2'!F21/'Cuadro 2'!F9-1)*100</f>
        <v>-45.638245646040296</v>
      </c>
      <c r="G21" s="24">
        <f>('Cuadro 2'!G21/'Cuadro 2'!G9-1)*100</f>
        <v>-37.431530961729131</v>
      </c>
      <c r="H21" s="24">
        <f>('Cuadro 2'!H21/'Cuadro 2'!H9-1)*100</f>
        <v>-8.9345170815480213</v>
      </c>
      <c r="I21" s="24">
        <f>('Cuadro 2'!I21/'Cuadro 2'!I9-1)*100</f>
        <v>-20.280685487509519</v>
      </c>
      <c r="J21" s="7">
        <f>('Cuadro 2'!J21/'Cuadro 2'!J9-1)*100</f>
        <v>-36.49442755825725</v>
      </c>
    </row>
    <row r="22" spans="1:10" s="2" customFormat="1" ht="12" x14ac:dyDescent="0.25">
      <c r="A22" s="5"/>
      <c r="B22" s="5" t="s">
        <v>6</v>
      </c>
      <c r="C22" s="6">
        <v>42887</v>
      </c>
      <c r="D22" s="8">
        <f>('Cuadro 2'!D22/'Cuadro 2'!D10-1)*100</f>
        <v>-8.0082818747643447</v>
      </c>
      <c r="E22" s="24">
        <f>('Cuadro 2'!E22/'Cuadro 2'!E10-1)*100</f>
        <v>21.422194811468522</v>
      </c>
      <c r="F22" s="24">
        <f>('Cuadro 2'!F22/'Cuadro 2'!F10-1)*100</f>
        <v>-38.760378590516211</v>
      </c>
      <c r="G22" s="24">
        <f>('Cuadro 2'!G22/'Cuadro 2'!G10-1)*100</f>
        <v>-13.666833632513997</v>
      </c>
      <c r="H22" s="24">
        <f>('Cuadro 2'!H22/'Cuadro 2'!H10-1)*100</f>
        <v>21.187994859961702</v>
      </c>
      <c r="I22" s="24">
        <f>('Cuadro 2'!I22/'Cuadro 2'!I10-1)*100</f>
        <v>-3.4898346091877919</v>
      </c>
      <c r="J22" s="7">
        <f>('Cuadro 2'!J22/'Cuadro 2'!J10-1)*100</f>
        <v>-10.119682158059174</v>
      </c>
    </row>
    <row r="23" spans="1:10" s="2" customFormat="1" ht="12" x14ac:dyDescent="0.25">
      <c r="A23" s="5"/>
      <c r="B23" s="5" t="s">
        <v>7</v>
      </c>
      <c r="C23" s="6">
        <v>42917</v>
      </c>
      <c r="D23" s="8">
        <f>('Cuadro 2'!D23/'Cuadro 2'!D11-1)*100</f>
        <v>9.2381123025856446</v>
      </c>
      <c r="E23" s="24">
        <f>('Cuadro 2'!E23/'Cuadro 2'!E11-1)*100</f>
        <v>16.591871408996695</v>
      </c>
      <c r="F23" s="24">
        <f>('Cuadro 2'!F23/'Cuadro 2'!F11-1)*100</f>
        <v>-30.944127470646166</v>
      </c>
      <c r="G23" s="24">
        <f>('Cuadro 2'!G23/'Cuadro 2'!G11-1)*100</f>
        <v>27.929063409784405</v>
      </c>
      <c r="H23" s="24">
        <f>('Cuadro 2'!H23/'Cuadro 2'!H11-1)*100</f>
        <v>13.284852690574533</v>
      </c>
      <c r="I23" s="24">
        <f>('Cuadro 2'!I23/'Cuadro 2'!I11-1)*100</f>
        <v>61.874751258670543</v>
      </c>
      <c r="J23" s="7">
        <f>('Cuadro 2'!J23/'Cuadro 2'!J11-1)*100</f>
        <v>-4.8764621408323716</v>
      </c>
    </row>
    <row r="24" spans="1:10" s="2" customFormat="1" ht="12" x14ac:dyDescent="0.25">
      <c r="A24" s="5"/>
      <c r="B24" s="5" t="s">
        <v>8</v>
      </c>
      <c r="C24" s="6">
        <v>42948</v>
      </c>
      <c r="D24" s="8">
        <f>('Cuadro 2'!D24/'Cuadro 2'!D12-1)*100</f>
        <v>24.110503869468204</v>
      </c>
      <c r="E24" s="24">
        <f>('Cuadro 2'!E24/'Cuadro 2'!E12-1)*100</f>
        <v>22.970924056578411</v>
      </c>
      <c r="F24" s="24">
        <f>('Cuadro 2'!F24/'Cuadro 2'!F12-1)*100</f>
        <v>4.3883519002621885</v>
      </c>
      <c r="G24" s="24">
        <f>('Cuadro 2'!G24/'Cuadro 2'!G12-1)*100</f>
        <v>58.237788751727713</v>
      </c>
      <c r="H24" s="24">
        <f>('Cuadro 2'!H24/'Cuadro 2'!H12-1)*100</f>
        <v>11.69008782820551</v>
      </c>
      <c r="I24" s="24">
        <f>('Cuadro 2'!I24/'Cuadro 2'!I12-1)*100</f>
        <v>74.364506742875491</v>
      </c>
      <c r="J24" s="7">
        <f>('Cuadro 2'!J24/'Cuadro 2'!J12-1)*100</f>
        <v>-11.744685862333116</v>
      </c>
    </row>
    <row r="25" spans="1:10" s="2" customFormat="1" ht="12" x14ac:dyDescent="0.25">
      <c r="A25" s="5"/>
      <c r="B25" s="5" t="s">
        <v>9</v>
      </c>
      <c r="C25" s="6">
        <v>42979</v>
      </c>
      <c r="D25" s="8">
        <f>('Cuadro 2'!D25/'Cuadro 2'!D13-1)*100</f>
        <v>27.626140331248173</v>
      </c>
      <c r="E25" s="24">
        <f>('Cuadro 2'!E25/'Cuadro 2'!E13-1)*100</f>
        <v>13.100028011692167</v>
      </c>
      <c r="F25" s="24">
        <f>('Cuadro 2'!F25/'Cuadro 2'!F13-1)*100</f>
        <v>10.726222538828157</v>
      </c>
      <c r="G25" s="24">
        <f>('Cuadro 2'!G25/'Cuadro 2'!G13-1)*100</f>
        <v>33.533522263133506</v>
      </c>
      <c r="H25" s="24">
        <f>('Cuadro 2'!H25/'Cuadro 2'!H13-1)*100</f>
        <v>-11.430674181240196</v>
      </c>
      <c r="I25" s="24">
        <f>('Cuadro 2'!I25/'Cuadro 2'!I13-1)*100</f>
        <v>97.299742227294004</v>
      </c>
      <c r="J25" s="7">
        <f>('Cuadro 2'!J25/'Cuadro 2'!J13-1)*100</f>
        <v>1.7685831320799705</v>
      </c>
    </row>
    <row r="26" spans="1:10" s="2" customFormat="1" ht="12" x14ac:dyDescent="0.25">
      <c r="A26" s="5"/>
      <c r="B26" s="5" t="s">
        <v>10</v>
      </c>
      <c r="C26" s="6">
        <v>43009</v>
      </c>
      <c r="D26" s="8">
        <f>('Cuadro 2'!D26/'Cuadro 2'!D14-1)*100</f>
        <v>23.599025249472817</v>
      </c>
      <c r="E26" s="24">
        <f>('Cuadro 2'!E26/'Cuadro 2'!E14-1)*100</f>
        <v>25.971585918771247</v>
      </c>
      <c r="F26" s="24">
        <f>('Cuadro 2'!F26/'Cuadro 2'!F14-1)*100</f>
        <v>18.314686677460344</v>
      </c>
      <c r="G26" s="24">
        <f>('Cuadro 2'!G26/'Cuadro 2'!G14-1)*100</f>
        <v>17.081530006571931</v>
      </c>
      <c r="H26" s="24">
        <f>('Cuadro 2'!H26/'Cuadro 2'!H14-1)*100</f>
        <v>6.6499753073962387</v>
      </c>
      <c r="I26" s="24">
        <f>('Cuadro 2'!I26/'Cuadro 2'!I14-1)*100</f>
        <v>37.686357460086597</v>
      </c>
      <c r="J26" s="7">
        <f>('Cuadro 2'!J26/'Cuadro 2'!J14-1)*100</f>
        <v>10.004846948286827</v>
      </c>
    </row>
    <row r="27" spans="1:10" s="2" customFormat="1" ht="12" x14ac:dyDescent="0.25">
      <c r="A27" s="5"/>
      <c r="B27" s="5" t="s">
        <v>11</v>
      </c>
      <c r="C27" s="6">
        <v>43040</v>
      </c>
      <c r="D27" s="8">
        <f>('Cuadro 2'!D27/'Cuadro 2'!D15-1)*100</f>
        <v>14.750890499307779</v>
      </c>
      <c r="E27" s="24">
        <f>('Cuadro 2'!E27/'Cuadro 2'!E15-1)*100</f>
        <v>18.169355546811381</v>
      </c>
      <c r="F27" s="24">
        <f>('Cuadro 2'!F27/'Cuadro 2'!F15-1)*100</f>
        <v>10.795895467110972</v>
      </c>
      <c r="G27" s="24">
        <f>('Cuadro 2'!G27/'Cuadro 2'!G15-1)*100</f>
        <v>27.623596585138689</v>
      </c>
      <c r="H27" s="24">
        <f>('Cuadro 2'!H27/'Cuadro 2'!H15-1)*100</f>
        <v>6.0532966830239232</v>
      </c>
      <c r="I27" s="24">
        <f>('Cuadro 2'!I27/'Cuadro 2'!I15-1)*100</f>
        <v>20.776889963923708</v>
      </c>
      <c r="J27" s="7">
        <f>('Cuadro 2'!J27/'Cuadro 2'!J15-1)*100</f>
        <v>-9.4899910250907595</v>
      </c>
    </row>
    <row r="28" spans="1:10" s="2" customFormat="1" ht="12" x14ac:dyDescent="0.25">
      <c r="A28" s="5"/>
      <c r="B28" s="5" t="s">
        <v>12</v>
      </c>
      <c r="C28" s="6">
        <v>43070</v>
      </c>
      <c r="D28" s="8">
        <f>('Cuadro 2'!D28/'Cuadro 2'!D16-1)*100</f>
        <v>17.510716272317573</v>
      </c>
      <c r="E28" s="24">
        <f>('Cuadro 2'!E28/'Cuadro 2'!E16-1)*100</f>
        <v>21.836894083989698</v>
      </c>
      <c r="F28" s="24">
        <f>('Cuadro 2'!F28/'Cuadro 2'!F16-1)*100</f>
        <v>31.817189573822446</v>
      </c>
      <c r="G28" s="24">
        <f>('Cuadro 2'!G28/'Cuadro 2'!G16-1)*100</f>
        <v>20.587973787731386</v>
      </c>
      <c r="H28" s="24">
        <f>('Cuadro 2'!H28/'Cuadro 2'!H16-1)*100</f>
        <v>-5.5599031083750194</v>
      </c>
      <c r="I28" s="24">
        <f>('Cuadro 2'!I28/'Cuadro 2'!I16-1)*100</f>
        <v>10.692915225718025</v>
      </c>
      <c r="J28" s="7">
        <f>('Cuadro 2'!J28/'Cuadro 2'!J16-1)*100</f>
        <v>3.8648041220723739</v>
      </c>
    </row>
    <row r="29" spans="1:10" s="2" customFormat="1" ht="12" x14ac:dyDescent="0.25">
      <c r="A29" s="5">
        <v>2018</v>
      </c>
      <c r="B29" s="5" t="s">
        <v>1</v>
      </c>
      <c r="C29" s="6">
        <v>43101</v>
      </c>
      <c r="D29" s="8">
        <f>('Cuadro 2'!D29/'Cuadro 2'!D17-1)*100</f>
        <v>-4.8524391347395941</v>
      </c>
      <c r="E29" s="24">
        <f>('Cuadro 2'!E29/'Cuadro 2'!E17-1)*100</f>
        <v>12.11956426372347</v>
      </c>
      <c r="F29" s="24">
        <f>('Cuadro 2'!F29/'Cuadro 2'!F17-1)*100</f>
        <v>-11.42134782537706</v>
      </c>
      <c r="G29" s="24">
        <f>('Cuadro 2'!G29/'Cuadro 2'!G17-1)*100</f>
        <v>-11.87434727966814</v>
      </c>
      <c r="H29" s="24">
        <f>('Cuadro 2'!H29/'Cuadro 2'!H17-1)*100</f>
        <v>-3.1042620340629656</v>
      </c>
      <c r="I29" s="24">
        <f>('Cuadro 2'!I29/'Cuadro 2'!I17-1)*100</f>
        <v>-23.749846727966005</v>
      </c>
      <c r="J29" s="7">
        <f>('Cuadro 2'!J29/'Cuadro 2'!J17-1)*100</f>
        <v>-11.888188846397219</v>
      </c>
    </row>
    <row r="30" spans="1:10" s="2" customFormat="1" ht="12" x14ac:dyDescent="0.25">
      <c r="A30" s="5"/>
      <c r="B30" s="5" t="s">
        <v>2</v>
      </c>
      <c r="C30" s="6">
        <v>43132</v>
      </c>
      <c r="D30" s="8">
        <f>('Cuadro 2'!D30/'Cuadro 2'!D18-1)*100</f>
        <v>10.812476243121338</v>
      </c>
      <c r="E30" s="24">
        <f>('Cuadro 2'!E30/'Cuadro 2'!E18-1)*100</f>
        <v>20.309744110596185</v>
      </c>
      <c r="F30" s="24">
        <f>('Cuadro 2'!F30/'Cuadro 2'!F18-1)*100</f>
        <v>25.967462176991461</v>
      </c>
      <c r="G30" s="24">
        <f>('Cuadro 2'!G30/'Cuadro 2'!G18-1)*100</f>
        <v>-25.419775751893038</v>
      </c>
      <c r="H30" s="24">
        <f>('Cuadro 2'!H30/'Cuadro 2'!H18-1)*100</f>
        <v>13.578570895682596</v>
      </c>
      <c r="I30" s="24">
        <f>('Cuadro 2'!I30/'Cuadro 2'!I18-1)*100</f>
        <v>6.5885754163678367</v>
      </c>
      <c r="J30" s="7">
        <f>('Cuadro 2'!J30/'Cuadro 2'!J18-1)*100</f>
        <v>-12.702650787552837</v>
      </c>
    </row>
    <row r="31" spans="1:10" s="2" customFormat="1" ht="12" x14ac:dyDescent="0.25">
      <c r="A31" s="5"/>
      <c r="B31" s="5" t="s">
        <v>3</v>
      </c>
      <c r="C31" s="6">
        <v>43160</v>
      </c>
      <c r="D31" s="8">
        <f>('Cuadro 2'!D31/'Cuadro 2'!D19-1)*100</f>
        <v>4.0326908861866961</v>
      </c>
      <c r="E31" s="24">
        <f>('Cuadro 2'!E31/'Cuadro 2'!E19-1)*100</f>
        <v>-4.9946347099928623</v>
      </c>
      <c r="F31" s="24">
        <f>('Cuadro 2'!F31/'Cuadro 2'!F19-1)*100</f>
        <v>141.88496495284068</v>
      </c>
      <c r="G31" s="24">
        <f>('Cuadro 2'!G31/'Cuadro 2'!G19-1)*100</f>
        <v>-22.555818060970758</v>
      </c>
      <c r="H31" s="24">
        <f>('Cuadro 2'!H31/'Cuadro 2'!H19-1)*100</f>
        <v>-8.3960503736763776</v>
      </c>
      <c r="I31" s="24">
        <f>('Cuadro 2'!I31/'Cuadro 2'!I19-1)*100</f>
        <v>-29.5180372572745</v>
      </c>
      <c r="J31" s="7">
        <f>('Cuadro 2'!J31/'Cuadro 2'!J19-1)*100</f>
        <v>-20.805302308381592</v>
      </c>
    </row>
    <row r="32" spans="1:10" s="2" customFormat="1" ht="12" x14ac:dyDescent="0.25">
      <c r="A32" s="5"/>
      <c r="B32" s="5" t="s">
        <v>4</v>
      </c>
      <c r="C32" s="6">
        <v>43191</v>
      </c>
      <c r="D32" s="8">
        <f>('Cuadro 2'!D32/'Cuadro 2'!D20-1)*100</f>
        <v>18.059610279760442</v>
      </c>
      <c r="E32" s="24">
        <f>('Cuadro 2'!E32/'Cuadro 2'!E20-1)*100</f>
        <v>-1.8590119407144168</v>
      </c>
      <c r="F32" s="24">
        <f>('Cuadro 2'!F32/'Cuadro 2'!F20-1)*100</f>
        <v>95.364683467850369</v>
      </c>
      <c r="G32" s="24">
        <f>('Cuadro 2'!G32/'Cuadro 2'!G20-1)*100</f>
        <v>-21.755072453568481</v>
      </c>
      <c r="H32" s="24">
        <f>('Cuadro 2'!H32/'Cuadro 2'!H20-1)*100</f>
        <v>9.4173269362246579</v>
      </c>
      <c r="I32" s="24">
        <f>('Cuadro 2'!I32/'Cuadro 2'!I20-1)*100</f>
        <v>-8.3857864932879167E-2</v>
      </c>
      <c r="J32" s="7">
        <f>('Cuadro 2'!J32/'Cuadro 2'!J20-1)*100</f>
        <v>-5.3366556718771774</v>
      </c>
    </row>
    <row r="33" spans="1:10" s="2" customFormat="1" ht="12" x14ac:dyDescent="0.25">
      <c r="A33" s="5"/>
      <c r="B33" s="5" t="s">
        <v>5</v>
      </c>
      <c r="C33" s="6">
        <v>43221</v>
      </c>
      <c r="D33" s="8">
        <f>('Cuadro 2'!D33/'Cuadro 2'!D21-1)*100</f>
        <v>36.451048602446548</v>
      </c>
      <c r="E33" s="24">
        <f>('Cuadro 2'!E33/'Cuadro 2'!E21-1)*100</f>
        <v>26.362299053168449</v>
      </c>
      <c r="F33" s="24">
        <f>('Cuadro 2'!F33/'Cuadro 2'!F21-1)*100</f>
        <v>110.20640637762686</v>
      </c>
      <c r="G33" s="24">
        <f>('Cuadro 2'!G33/'Cuadro 2'!G21-1)*100</f>
        <v>-20.069425239126126</v>
      </c>
      <c r="H33" s="24">
        <f>('Cuadro 2'!H33/'Cuadro 2'!H21-1)*100</f>
        <v>15.704780884639824</v>
      </c>
      <c r="I33" s="24">
        <f>('Cuadro 2'!I33/'Cuadro 2'!I21-1)*100</f>
        <v>5.7040014648200854</v>
      </c>
      <c r="J33" s="7">
        <f>('Cuadro 2'!J33/'Cuadro 2'!J21-1)*100</f>
        <v>-5.2843366659575786</v>
      </c>
    </row>
    <row r="34" spans="1:10" s="2" customFormat="1" ht="12" x14ac:dyDescent="0.25">
      <c r="A34" s="5"/>
      <c r="B34" s="5" t="s">
        <v>6</v>
      </c>
      <c r="C34" s="6">
        <v>43252</v>
      </c>
      <c r="D34" s="8">
        <f>('Cuadro 2'!D34/'Cuadro 2'!D22-1)*100</f>
        <v>21.587354030039506</v>
      </c>
      <c r="E34" s="24">
        <f>('Cuadro 2'!E34/'Cuadro 2'!E22-1)*100</f>
        <v>-2.8651239542276663</v>
      </c>
      <c r="F34" s="24">
        <f>('Cuadro 2'!F34/'Cuadro 2'!F22-1)*100</f>
        <v>112.16697625680831</v>
      </c>
      <c r="G34" s="24">
        <f>('Cuadro 2'!G34/'Cuadro 2'!G22-1)*100</f>
        <v>-26.047259220600338</v>
      </c>
      <c r="H34" s="24">
        <f>('Cuadro 2'!H34/'Cuadro 2'!H22-1)*100</f>
        <v>-5.1776052704563309</v>
      </c>
      <c r="I34" s="24">
        <f>('Cuadro 2'!I34/'Cuadro 2'!I22-1)*100</f>
        <v>-6.6502714938432739</v>
      </c>
      <c r="J34" s="7">
        <f>('Cuadro 2'!J34/'Cuadro 2'!J22-1)*100</f>
        <v>-4.6155010851095302</v>
      </c>
    </row>
    <row r="35" spans="1:10" s="2" customFormat="1" ht="12" x14ac:dyDescent="0.25">
      <c r="A35" s="5"/>
      <c r="B35" s="5" t="s">
        <v>7</v>
      </c>
      <c r="C35" s="6">
        <v>43282</v>
      </c>
      <c r="D35" s="8">
        <f>('Cuadro 2'!D35/'Cuadro 2'!D23-1)*100</f>
        <v>3.1431516243806579</v>
      </c>
      <c r="E35" s="24">
        <f>('Cuadro 2'!E35/'Cuadro 2'!E23-1)*100</f>
        <v>-5.0261988949599985</v>
      </c>
      <c r="F35" s="24">
        <f>('Cuadro 2'!F35/'Cuadro 2'!F23-1)*100</f>
        <v>83.660795632091393</v>
      </c>
      <c r="G35" s="24">
        <f>('Cuadro 2'!G35/'Cuadro 2'!G23-1)*100</f>
        <v>-37.721270149633234</v>
      </c>
      <c r="H35" s="24">
        <f>('Cuadro 2'!H35/'Cuadro 2'!H23-1)*100</f>
        <v>1.9624133427060375</v>
      </c>
      <c r="I35" s="24">
        <f>('Cuadro 2'!I35/'Cuadro 2'!I23-1)*100</f>
        <v>-30.876063997301053</v>
      </c>
      <c r="J35" s="7">
        <f>('Cuadro 2'!J35/'Cuadro 2'!J23-1)*100</f>
        <v>-7.8793548387096957</v>
      </c>
    </row>
    <row r="36" spans="1:10" s="2" customFormat="1" ht="12" x14ac:dyDescent="0.25">
      <c r="A36" s="5"/>
      <c r="B36" s="5" t="s">
        <v>8</v>
      </c>
      <c r="C36" s="6">
        <v>43313</v>
      </c>
      <c r="D36" s="8">
        <f>('Cuadro 2'!D36/'Cuadro 2'!D24-1)*100</f>
        <v>-4.996473603815077</v>
      </c>
      <c r="E36" s="24">
        <f>('Cuadro 2'!E36/'Cuadro 2'!E24-1)*100</f>
        <v>-16.204433892745385</v>
      </c>
      <c r="F36" s="24">
        <f>('Cuadro 2'!F36/'Cuadro 2'!F24-1)*100</f>
        <v>51.847959409707897</v>
      </c>
      <c r="G36" s="24">
        <f>('Cuadro 2'!G36/'Cuadro 2'!G24-1)*100</f>
        <v>-56.983613884203031</v>
      </c>
      <c r="H36" s="24">
        <f>('Cuadro 2'!H36/'Cuadro 2'!H24-1)*100</f>
        <v>12.162071966063515</v>
      </c>
      <c r="I36" s="24">
        <f>('Cuadro 2'!I36/'Cuadro 2'!I24-1)*100</f>
        <v>-38.960143616022016</v>
      </c>
      <c r="J36" s="7">
        <f>('Cuadro 2'!J36/'Cuadro 2'!J24-1)*100</f>
        <v>-3.6494889381121109</v>
      </c>
    </row>
    <row r="37" spans="1:10" s="2" customFormat="1" ht="12" x14ac:dyDescent="0.25">
      <c r="A37" s="5"/>
      <c r="B37" s="5" t="s">
        <v>9</v>
      </c>
      <c r="C37" s="6">
        <v>43344</v>
      </c>
      <c r="D37" s="8">
        <f>('Cuadro 2'!D37/'Cuadro 2'!D25-1)*100</f>
        <v>-11.774258305488928</v>
      </c>
      <c r="E37" s="24">
        <f>('Cuadro 2'!E37/'Cuadro 2'!E25-1)*100</f>
        <v>-9.5889614013894722</v>
      </c>
      <c r="F37" s="24">
        <f>('Cuadro 2'!F37/'Cuadro 2'!F25-1)*100</f>
        <v>62.923256753422386</v>
      </c>
      <c r="G37" s="24">
        <f>('Cuadro 2'!G37/'Cuadro 2'!G25-1)*100</f>
        <v>-44.941256249764585</v>
      </c>
      <c r="H37" s="24">
        <f>('Cuadro 2'!H37/'Cuadro 2'!H25-1)*100</f>
        <v>-15.49823970610783</v>
      </c>
      <c r="I37" s="24">
        <f>('Cuadro 2'!I37/'Cuadro 2'!I25-1)*100</f>
        <v>-53.824770526311013</v>
      </c>
      <c r="J37" s="7">
        <f>('Cuadro 2'!J37/'Cuadro 2'!J25-1)*100</f>
        <v>-17.545642269494298</v>
      </c>
    </row>
    <row r="38" spans="1:10" s="2" customFormat="1" ht="12" x14ac:dyDescent="0.25">
      <c r="A38" s="5"/>
      <c r="B38" s="5" t="s">
        <v>10</v>
      </c>
      <c r="C38" s="6">
        <v>43374</v>
      </c>
      <c r="D38" s="8">
        <f>('Cuadro 2'!D38/'Cuadro 2'!D26-1)*100</f>
        <v>-10.189559186440444</v>
      </c>
      <c r="E38" s="24">
        <f>('Cuadro 2'!E38/'Cuadro 2'!E26-1)*100</f>
        <v>-18.173052625450627</v>
      </c>
      <c r="F38" s="24">
        <f>('Cuadro 2'!F38/'Cuadro 2'!F26-1)*100</f>
        <v>25.615388028294017</v>
      </c>
      <c r="G38" s="24">
        <f>('Cuadro 2'!G38/'Cuadro 2'!G26-1)*100</f>
        <v>-31.74565548456648</v>
      </c>
      <c r="H38" s="24">
        <f>('Cuadro 2'!H38/'Cuadro 2'!H26-1)*100</f>
        <v>-6.3971707017519304</v>
      </c>
      <c r="I38" s="24">
        <f>('Cuadro 2'!I38/'Cuadro 2'!I26-1)*100</f>
        <v>-23.50944823250385</v>
      </c>
      <c r="J38" s="7">
        <f>('Cuadro 2'!J38/'Cuadro 2'!J26-1)*100</f>
        <v>-31.527500982904321</v>
      </c>
    </row>
    <row r="39" spans="1:10" s="2" customFormat="1" ht="12" x14ac:dyDescent="0.25">
      <c r="A39" s="5"/>
      <c r="B39" s="5" t="s">
        <v>11</v>
      </c>
      <c r="C39" s="6">
        <v>43405</v>
      </c>
      <c r="D39" s="8">
        <f>('Cuadro 2'!D39/'Cuadro 2'!D27-1)*100</f>
        <v>-23.820474715144936</v>
      </c>
      <c r="E39" s="24">
        <f>('Cuadro 2'!E39/'Cuadro 2'!E27-1)*100</f>
        <v>-14.935384918520834</v>
      </c>
      <c r="F39" s="24">
        <f>('Cuadro 2'!F39/'Cuadro 2'!F27-1)*100</f>
        <v>14.009273670143219</v>
      </c>
      <c r="G39" s="24">
        <f>('Cuadro 2'!G39/'Cuadro 2'!G27-1)*100</f>
        <v>-45.101307751871481</v>
      </c>
      <c r="H39" s="24">
        <f>('Cuadro 2'!H39/'Cuadro 2'!H27-1)*100</f>
        <v>-18.799951293547469</v>
      </c>
      <c r="I39" s="24">
        <f>('Cuadro 2'!I39/'Cuadro 2'!I27-1)*100</f>
        <v>-50.622069383948386</v>
      </c>
      <c r="J39" s="7">
        <f>('Cuadro 2'!J39/'Cuadro 2'!J27-1)*100</f>
        <v>-44.253790328375395</v>
      </c>
    </row>
    <row r="40" spans="1:10" s="2" customFormat="1" ht="12" x14ac:dyDescent="0.25">
      <c r="A40" s="5"/>
      <c r="B40" s="5" t="s">
        <v>12</v>
      </c>
      <c r="C40" s="6">
        <v>43435</v>
      </c>
      <c r="D40" s="8">
        <f>('Cuadro 2'!D40/'Cuadro 2'!D28-1)*100</f>
        <v>-8.8973015681026553</v>
      </c>
      <c r="E40" s="24">
        <f>('Cuadro 2'!E40/'Cuadro 2'!E28-1)*100</f>
        <v>-9.03739913685917</v>
      </c>
      <c r="F40" s="24">
        <f>('Cuadro 2'!F40/'Cuadro 2'!F28-1)*100</f>
        <v>40.959751685386102</v>
      </c>
      <c r="G40" s="24">
        <f>('Cuadro 2'!G40/'Cuadro 2'!G28-1)*100</f>
        <v>-58.130270856250256</v>
      </c>
      <c r="H40" s="24">
        <f>('Cuadro 2'!H40/'Cuadro 2'!H28-1)*100</f>
        <v>-19.544932997593722</v>
      </c>
      <c r="I40" s="24">
        <f>('Cuadro 2'!I40/'Cuadro 2'!I28-1)*100</f>
        <v>-19.62132176762028</v>
      </c>
      <c r="J40" s="7">
        <f>('Cuadro 2'!J40/'Cuadro 2'!J28-1)*100</f>
        <v>-48.825186989041605</v>
      </c>
    </row>
    <row r="41" spans="1:10" s="2" customFormat="1" ht="12" x14ac:dyDescent="0.25">
      <c r="A41" s="5">
        <v>2019</v>
      </c>
      <c r="B41" s="5" t="s">
        <v>1</v>
      </c>
      <c r="C41" s="6">
        <v>43466</v>
      </c>
      <c r="D41" s="8">
        <f>('Cuadro 2'!D41/'Cuadro 2'!D29-1)*100</f>
        <v>-12.334993624217061</v>
      </c>
      <c r="E41" s="24">
        <f>('Cuadro 2'!E41/'Cuadro 2'!E29-1)*100</f>
        <v>4.0443473176778211</v>
      </c>
      <c r="F41" s="24">
        <f>('Cuadro 2'!F41/'Cuadro 2'!F29-1)*100</f>
        <v>18.741860817931698</v>
      </c>
      <c r="G41" s="24">
        <f>('Cuadro 2'!G41/'Cuadro 2'!G29-1)*100</f>
        <v>-38.900494114811401</v>
      </c>
      <c r="H41" s="24">
        <f>('Cuadro 2'!H41/'Cuadro 2'!H29-1)*100</f>
        <v>-16.265444415752796</v>
      </c>
      <c r="I41" s="24">
        <f>('Cuadro 2'!I41/'Cuadro 2'!I29-1)*100</f>
        <v>-47.980440900577563</v>
      </c>
      <c r="J41" s="7">
        <f>('Cuadro 2'!J41/'Cuadro 2'!J29-1)*100</f>
        <v>-44.66683319802668</v>
      </c>
    </row>
    <row r="42" spans="1:10" s="2" customFormat="1" ht="12" x14ac:dyDescent="0.25">
      <c r="A42" s="5"/>
      <c r="B42" s="5" t="s">
        <v>2</v>
      </c>
      <c r="C42" s="6">
        <v>43497</v>
      </c>
      <c r="D42" s="8">
        <f>('Cuadro 2'!D42/'Cuadro 2'!D30-1)*100</f>
        <v>0.21804525328550373</v>
      </c>
      <c r="E42" s="24">
        <f>('Cuadro 2'!E42/'Cuadro 2'!E30-1)*100</f>
        <v>-13.771024555828914</v>
      </c>
      <c r="F42" s="24">
        <f>('Cuadro 2'!F42/'Cuadro 2'!F30-1)*100</f>
        <v>161.73491077693868</v>
      </c>
      <c r="G42" s="24">
        <f>('Cuadro 2'!G42/'Cuadro 2'!G30-1)*100</f>
        <v>-24.231571088478521</v>
      </c>
      <c r="H42" s="24">
        <f>('Cuadro 2'!H42/'Cuadro 2'!H30-1)*100</f>
        <v>-23.505833551454948</v>
      </c>
      <c r="I42" s="24">
        <f>('Cuadro 2'!I42/'Cuadro 2'!I30-1)*100</f>
        <v>-37.755157581266751</v>
      </c>
      <c r="J42" s="7">
        <f>('Cuadro 2'!J42/'Cuadro 2'!J30-1)*100</f>
        <v>-21.565779919466699</v>
      </c>
    </row>
    <row r="43" spans="1:10" s="2" customFormat="1" ht="12" x14ac:dyDescent="0.25">
      <c r="A43" s="5"/>
      <c r="B43" s="5" t="s">
        <v>3</v>
      </c>
      <c r="C43" s="6">
        <v>43525</v>
      </c>
      <c r="D43" s="8">
        <f>('Cuadro 2'!D43/'Cuadro 2'!D31-1)*100</f>
        <v>-5.1219539946815162</v>
      </c>
      <c r="E43" s="24">
        <f>('Cuadro 2'!E43/'Cuadro 2'!E31-1)*100</f>
        <v>-13.114454203971137</v>
      </c>
      <c r="F43" s="24">
        <f>('Cuadro 2'!F43/'Cuadro 2'!F31-1)*100</f>
        <v>28.536967749650376</v>
      </c>
      <c r="G43" s="24">
        <f>('Cuadro 2'!G43/'Cuadro 2'!G31-1)*100</f>
        <v>-37.267090709295516</v>
      </c>
      <c r="H43" s="24">
        <f>('Cuadro 2'!H43/'Cuadro 2'!H31-1)*100</f>
        <v>-7.4748795158522725</v>
      </c>
      <c r="I43" s="24">
        <f>('Cuadro 2'!I43/'Cuadro 2'!I31-1)*100</f>
        <v>-25.032845497885081</v>
      </c>
      <c r="J43" s="7">
        <f>('Cuadro 2'!J43/'Cuadro 2'!J31-1)*100</f>
        <v>-30.372119753596305</v>
      </c>
    </row>
    <row r="44" spans="1:10" s="2" customFormat="1" ht="12" x14ac:dyDescent="0.25">
      <c r="A44" s="5"/>
      <c r="B44" s="5" t="s">
        <v>4</v>
      </c>
      <c r="C44" s="6">
        <v>43556</v>
      </c>
      <c r="D44" s="8">
        <f>('Cuadro 2'!D44/'Cuadro 2'!D32-1)*100</f>
        <v>-1.1717403526994463</v>
      </c>
      <c r="E44" s="24">
        <f>('Cuadro 2'!E44/'Cuadro 2'!E32-1)*100</f>
        <v>-18.140838315997332</v>
      </c>
      <c r="F44" s="24">
        <f>('Cuadro 2'!F44/'Cuadro 2'!F32-1)*100</f>
        <v>30.914601569410728</v>
      </c>
      <c r="G44" s="24">
        <f>('Cuadro 2'!G44/'Cuadro 2'!G32-1)*100</f>
        <v>-4.7540452783349068</v>
      </c>
      <c r="H44" s="24">
        <f>('Cuadro 2'!H44/'Cuadro 2'!H32-1)*100</f>
        <v>-20.206869039511332</v>
      </c>
      <c r="I44" s="24">
        <f>('Cuadro 2'!I44/'Cuadro 2'!I32-1)*100</f>
        <v>-13.654420759119656</v>
      </c>
      <c r="J44" s="7">
        <f>('Cuadro 2'!J44/'Cuadro 2'!J32-1)*100</f>
        <v>-29.68640521143039</v>
      </c>
    </row>
    <row r="45" spans="1:10" s="2" customFormat="1" ht="12" x14ac:dyDescent="0.25">
      <c r="A45" s="5"/>
      <c r="B45" s="5" t="s">
        <v>5</v>
      </c>
      <c r="C45" s="6">
        <v>43586</v>
      </c>
      <c r="D45" s="8">
        <f>('Cuadro 2'!D45/'Cuadro 2'!D33-1)*100</f>
        <v>-8.0490895925129475</v>
      </c>
      <c r="E45" s="24">
        <f>('Cuadro 2'!E45/'Cuadro 2'!E33-1)*100</f>
        <v>-7.4045638154753401</v>
      </c>
      <c r="F45" s="24">
        <f>('Cuadro 2'!F45/'Cuadro 2'!F33-1)*100</f>
        <v>-2.2697625002896737</v>
      </c>
      <c r="G45" s="24">
        <f>('Cuadro 2'!G45/'Cuadro 2'!G33-1)*100</f>
        <v>-27.243406191339826</v>
      </c>
      <c r="H45" s="24">
        <f>('Cuadro 2'!H45/'Cuadro 2'!H33-1)*100</f>
        <v>-21.811669112002608</v>
      </c>
      <c r="I45" s="24">
        <f>('Cuadro 2'!I45/'Cuadro 2'!I33-1)*100</f>
        <v>-7.1585366858989978</v>
      </c>
      <c r="J45" s="7">
        <f>('Cuadro 2'!J45/'Cuadro 2'!J33-1)*100</f>
        <v>-39.586569594430273</v>
      </c>
    </row>
    <row r="46" spans="1:10" s="2" customFormat="1" ht="12" x14ac:dyDescent="0.25">
      <c r="A46" s="5"/>
      <c r="B46" s="5" t="s">
        <v>6</v>
      </c>
      <c r="C46" s="6">
        <v>43617</v>
      </c>
      <c r="D46" s="8">
        <f>('Cuadro 2'!D46/'Cuadro 2'!D34-1)*100</f>
        <v>-11.423676400205164</v>
      </c>
      <c r="E46" s="24">
        <f>('Cuadro 2'!E46/'Cuadro 2'!E34-1)*100</f>
        <v>8.76318646352785</v>
      </c>
      <c r="F46" s="24">
        <f>('Cuadro 2'!F46/'Cuadro 2'!F34-1)*100</f>
        <v>-24.188736535953847</v>
      </c>
      <c r="G46" s="24">
        <f>('Cuadro 2'!G46/'Cuadro 2'!G34-1)*100</f>
        <v>-23.484498699309707</v>
      </c>
      <c r="H46" s="24">
        <f>('Cuadro 2'!H46/'Cuadro 2'!H34-1)*100</f>
        <v>-26.865470796350287</v>
      </c>
      <c r="I46" s="24">
        <f>('Cuadro 2'!I46/'Cuadro 2'!I34-1)*100</f>
        <v>-7.7650052511486045</v>
      </c>
      <c r="J46" s="7">
        <f>('Cuadro 2'!J46/'Cuadro 2'!J34-1)*100</f>
        <v>-30.725340623484364</v>
      </c>
    </row>
    <row r="47" spans="1:10" s="2" customFormat="1" ht="12" x14ac:dyDescent="0.25">
      <c r="A47" s="5"/>
      <c r="B47" s="5" t="s">
        <v>7</v>
      </c>
      <c r="C47" s="6">
        <v>43647</v>
      </c>
      <c r="D47" s="8">
        <f>('Cuadro 2'!D47/'Cuadro 2'!D35-1)*100</f>
        <v>-2.4481728288627824</v>
      </c>
      <c r="E47" s="24">
        <f>('Cuadro 2'!E47/'Cuadro 2'!E35-1)*100</f>
        <v>4.8105825899040111</v>
      </c>
      <c r="F47" s="24">
        <f>('Cuadro 2'!F47/'Cuadro 2'!F35-1)*100</f>
        <v>-4.8563896132765567</v>
      </c>
      <c r="G47" s="24">
        <f>('Cuadro 2'!G47/'Cuadro 2'!G35-1)*100</f>
        <v>-3.815260298491896</v>
      </c>
      <c r="H47" s="24">
        <f>('Cuadro 2'!H47/'Cuadro 2'!H35-1)*100</f>
        <v>-15.573204261287966</v>
      </c>
      <c r="I47" s="24">
        <f>('Cuadro 2'!I47/'Cuadro 2'!I35-1)*100</f>
        <v>5.0396006232331647</v>
      </c>
      <c r="J47" s="7">
        <f>('Cuadro 2'!J47/'Cuadro 2'!J35-1)*100</f>
        <v>-33.951970417474961</v>
      </c>
    </row>
    <row r="48" spans="1:10" s="2" customFormat="1" ht="12" x14ac:dyDescent="0.25">
      <c r="A48" s="5"/>
      <c r="B48" s="5" t="s">
        <v>8</v>
      </c>
      <c r="C48" s="6">
        <v>43678</v>
      </c>
      <c r="D48" s="8">
        <f>('Cuadro 2'!D48/'Cuadro 2'!D36-1)*100</f>
        <v>-7.1420925981571681</v>
      </c>
      <c r="E48" s="24">
        <f>('Cuadro 2'!E48/'Cuadro 2'!E36-1)*100</f>
        <v>0.87976802576104074</v>
      </c>
      <c r="F48" s="24">
        <f>('Cuadro 2'!F48/'Cuadro 2'!F36-1)*100</f>
        <v>-12.438556033283421</v>
      </c>
      <c r="G48" s="24">
        <f>('Cuadro 2'!G48/'Cuadro 2'!G36-1)*100</f>
        <v>14.382810470720763</v>
      </c>
      <c r="H48" s="24">
        <f>('Cuadro 2'!H48/'Cuadro 2'!H36-1)*100</f>
        <v>-26.612705636888922</v>
      </c>
      <c r="I48" s="24">
        <f>('Cuadro 2'!I48/'Cuadro 2'!I36-1)*100</f>
        <v>-0.13606679682988121</v>
      </c>
      <c r="J48" s="7">
        <f>('Cuadro 2'!J48/'Cuadro 2'!J36-1)*100</f>
        <v>-20.644120376140883</v>
      </c>
    </row>
    <row r="49" spans="1:10" s="2" customFormat="1" ht="12" x14ac:dyDescent="0.25">
      <c r="A49" s="5"/>
      <c r="B49" s="5" t="s">
        <v>9</v>
      </c>
      <c r="C49" s="6">
        <v>43709</v>
      </c>
      <c r="D49" s="8">
        <f>('Cuadro 2'!D49/'Cuadro 2'!D37-1)*100</f>
        <v>3.7805698678006205</v>
      </c>
      <c r="E49" s="24">
        <f>('Cuadro 2'!E49/'Cuadro 2'!E37-1)*100</f>
        <v>3.4795760185774016</v>
      </c>
      <c r="F49" s="24">
        <f>('Cuadro 2'!F49/'Cuadro 2'!F37-1)*100</f>
        <v>10.977285169353014</v>
      </c>
      <c r="G49" s="24">
        <f>('Cuadro 2'!G49/'Cuadro 2'!G37-1)*100</f>
        <v>1.0491709268870775</v>
      </c>
      <c r="H49" s="24">
        <f>('Cuadro 2'!H49/'Cuadro 2'!H37-1)*100</f>
        <v>0.27458355390206357</v>
      </c>
      <c r="I49" s="24">
        <f>('Cuadro 2'!I49/'Cuadro 2'!I37-1)*100</f>
        <v>1.4293257389745406</v>
      </c>
      <c r="J49" s="7">
        <f>('Cuadro 2'!J49/'Cuadro 2'!J37-1)*100</f>
        <v>-22.031324534902218</v>
      </c>
    </row>
    <row r="50" spans="1:10" s="2" customFormat="1" ht="12" x14ac:dyDescent="0.25">
      <c r="A50" s="5"/>
      <c r="B50" s="5" t="s">
        <v>10</v>
      </c>
      <c r="C50" s="6">
        <v>43739</v>
      </c>
      <c r="D50" s="8">
        <f>('Cuadro 2'!D50/'Cuadro 2'!D38-1)*100</f>
        <v>14.196324614578447</v>
      </c>
      <c r="E50" s="24">
        <f>('Cuadro 2'!E50/'Cuadro 2'!E38-1)*100</f>
        <v>16.732512866375981</v>
      </c>
      <c r="F50" s="24">
        <f>('Cuadro 2'!F50/'Cuadro 2'!F38-1)*100</f>
        <v>18.203601101827815</v>
      </c>
      <c r="G50" s="24">
        <f>('Cuadro 2'!G50/'Cuadro 2'!G38-1)*100</f>
        <v>1.032387005881219</v>
      </c>
      <c r="H50" s="24">
        <f>('Cuadro 2'!H50/'Cuadro 2'!H38-1)*100</f>
        <v>-14.277612659807549</v>
      </c>
      <c r="I50" s="24">
        <f>('Cuadro 2'!I50/'Cuadro 2'!I38-1)*100</f>
        <v>15.396527913920766</v>
      </c>
      <c r="J50" s="7">
        <f>('Cuadro 2'!J50/'Cuadro 2'!J38-1)*100</f>
        <v>2.1423197243892966</v>
      </c>
    </row>
    <row r="51" spans="1:10" s="2" customFormat="1" ht="12" x14ac:dyDescent="0.25">
      <c r="A51" s="5"/>
      <c r="B51" s="5" t="s">
        <v>11</v>
      </c>
      <c r="C51" s="6">
        <v>43770</v>
      </c>
      <c r="D51" s="8">
        <f>('Cuadro 2'!D51/'Cuadro 2'!D39-1)*100</f>
        <v>15.823905293303419</v>
      </c>
      <c r="E51" s="24">
        <f>('Cuadro 2'!E51/'Cuadro 2'!E39-1)*100</f>
        <v>2.8709379133367463</v>
      </c>
      <c r="F51" s="24">
        <f>('Cuadro 2'!F51/'Cuadro 2'!F39-1)*100</f>
        <v>53.209713261890165</v>
      </c>
      <c r="G51" s="24">
        <f>('Cuadro 2'!G51/'Cuadro 2'!G39-1)*100</f>
        <v>10.250553411561913</v>
      </c>
      <c r="H51" s="24">
        <f>('Cuadro 2'!H51/'Cuadro 2'!H39-1)*100</f>
        <v>-16.319575918212781</v>
      </c>
      <c r="I51" s="24">
        <f>('Cuadro 2'!I51/'Cuadro 2'!I39-1)*100</f>
        <v>5.9157005572607835</v>
      </c>
      <c r="J51" s="7">
        <f>('Cuadro 2'!J51/'Cuadro 2'!J39-1)*100</f>
        <v>11.891933695960578</v>
      </c>
    </row>
    <row r="52" spans="1:10" s="2" customFormat="1" ht="12" x14ac:dyDescent="0.25">
      <c r="A52" s="5"/>
      <c r="B52" s="5" t="s">
        <v>12</v>
      </c>
      <c r="C52" s="6">
        <v>43800</v>
      </c>
      <c r="D52" s="8">
        <f>('Cuadro 2'!D52/'Cuadro 2'!D40-1)*100</f>
        <v>1.2461122724914286</v>
      </c>
      <c r="E52" s="24">
        <f>('Cuadro 2'!E52/'Cuadro 2'!E40-1)*100</f>
        <v>-0.56428601098290621</v>
      </c>
      <c r="F52" s="24">
        <f>('Cuadro 2'!F52/'Cuadro 2'!F40-1)*100</f>
        <v>4.3010111389582217</v>
      </c>
      <c r="G52" s="24">
        <f>('Cuadro 2'!G52/'Cuadro 2'!G40-1)*100</f>
        <v>28.992094579480177</v>
      </c>
      <c r="H52" s="24">
        <f>('Cuadro 2'!H52/'Cuadro 2'!H40-1)*100</f>
        <v>-2.8241423723549985</v>
      </c>
      <c r="I52" s="24">
        <f>('Cuadro 2'!I52/'Cuadro 2'!I40-1)*100</f>
        <v>-8.4090274212679219</v>
      </c>
      <c r="J52" s="7">
        <f>('Cuadro 2'!J52/'Cuadro 2'!J40-1)*100</f>
        <v>31.436690187760853</v>
      </c>
    </row>
    <row r="53" spans="1:10" s="2" customFormat="1" ht="12" x14ac:dyDescent="0.25">
      <c r="A53" s="5">
        <v>2020</v>
      </c>
      <c r="B53" s="5" t="s">
        <v>1</v>
      </c>
      <c r="C53" s="6">
        <v>43831</v>
      </c>
      <c r="D53" s="8">
        <f>('Cuadro 2'!D53/'Cuadro 2'!D41-1)*100</f>
        <v>15.150405744734563</v>
      </c>
      <c r="E53" s="24">
        <f>('Cuadro 2'!E53/'Cuadro 2'!E41-1)*100</f>
        <v>7.2476549064797169</v>
      </c>
      <c r="F53" s="24">
        <f>('Cuadro 2'!F53/'Cuadro 2'!F41-1)*100</f>
        <v>36.756740680332257</v>
      </c>
      <c r="G53" s="24">
        <f>('Cuadro 2'!G53/'Cuadro 2'!G41-1)*100</f>
        <v>26.151966424493445</v>
      </c>
      <c r="H53" s="24">
        <f>('Cuadro 2'!H53/'Cuadro 2'!H41-1)*100</f>
        <v>0.39423793515109828</v>
      </c>
      <c r="I53" s="24">
        <f>('Cuadro 2'!I53/'Cuadro 2'!I41-1)*100</f>
        <v>19.963720772634108</v>
      </c>
      <c r="J53" s="7">
        <f>('Cuadro 2'!J53/'Cuadro 2'!J41-1)*100</f>
        <v>28.232041081203075</v>
      </c>
    </row>
    <row r="54" spans="1:10" s="2" customFormat="1" ht="12" x14ac:dyDescent="0.25">
      <c r="A54" s="5"/>
      <c r="B54" s="5" t="s">
        <v>2</v>
      </c>
      <c r="C54" s="6">
        <v>43862</v>
      </c>
      <c r="D54" s="8">
        <f>('Cuadro 2'!D54/'Cuadro 2'!D42-1)*100</f>
        <v>18.175212904262029</v>
      </c>
      <c r="E54" s="24">
        <f>('Cuadro 2'!E54/'Cuadro 2'!E42-1)*100</f>
        <v>52.147989481350685</v>
      </c>
      <c r="F54" s="24">
        <f>('Cuadro 2'!F54/'Cuadro 2'!F42-1)*100</f>
        <v>1.7408424263644084</v>
      </c>
      <c r="G54" s="24">
        <f>('Cuadro 2'!G54/'Cuadro 2'!G42-1)*100</f>
        <v>0.40762448349764835</v>
      </c>
      <c r="H54" s="24">
        <f>('Cuadro 2'!H54/'Cuadro 2'!H42-1)*100</f>
        <v>2.5328305186073541</v>
      </c>
      <c r="I54" s="24">
        <f>('Cuadro 2'!I54/'Cuadro 2'!I42-1)*100</f>
        <v>-10.69947625165193</v>
      </c>
      <c r="J54" s="7">
        <f>('Cuadro 2'!J54/'Cuadro 2'!J42-1)*100</f>
        <v>5.3568422824441075</v>
      </c>
    </row>
    <row r="55" spans="1:10" s="2" customFormat="1" ht="12" x14ac:dyDescent="0.25">
      <c r="A55" s="5"/>
      <c r="B55" s="5" t="s">
        <v>3</v>
      </c>
      <c r="C55" s="6">
        <v>43891</v>
      </c>
      <c r="D55" s="8">
        <f>('Cuadro 2'!D55/'Cuadro 2'!D43-1)*100</f>
        <v>-10.268330968998873</v>
      </c>
      <c r="E55" s="24">
        <f>('Cuadro 2'!E55/'Cuadro 2'!E43-1)*100</f>
        <v>34.711541766729056</v>
      </c>
      <c r="F55" s="24">
        <f>('Cuadro 2'!F55/'Cuadro 2'!F43-1)*100</f>
        <v>-34.537031583511002</v>
      </c>
      <c r="G55" s="24">
        <f>('Cuadro 2'!G55/'Cuadro 2'!G43-1)*100</f>
        <v>-28.742759969825183</v>
      </c>
      <c r="H55" s="24">
        <f>('Cuadro 2'!H55/'Cuadro 2'!H43-1)*100</f>
        <v>-47.374540932578249</v>
      </c>
      <c r="I55" s="24">
        <f>('Cuadro 2'!I55/'Cuadro 2'!I43-1)*100</f>
        <v>-23.0220409743931</v>
      </c>
      <c r="J55" s="7">
        <f>('Cuadro 2'!J55/'Cuadro 2'!J43-1)*100</f>
        <v>-38.804988457421452</v>
      </c>
    </row>
    <row r="56" spans="1:10" s="2" customFormat="1" ht="12" x14ac:dyDescent="0.25">
      <c r="A56" s="5"/>
      <c r="B56" s="5" t="s">
        <v>4</v>
      </c>
      <c r="C56" s="6">
        <v>43922</v>
      </c>
      <c r="D56" s="8">
        <f>('Cuadro 2'!D56/'Cuadro 2'!D44-1)*100</f>
        <v>-35.326758823920876</v>
      </c>
      <c r="E56" s="24">
        <f>('Cuadro 2'!E56/'Cuadro 2'!E44-1)*100</f>
        <v>38.502874304297066</v>
      </c>
      <c r="F56" s="24">
        <f>('Cuadro 2'!F56/'Cuadro 2'!F44-1)*100</f>
        <v>-80.053080397392591</v>
      </c>
      <c r="G56" s="24">
        <f>('Cuadro 2'!G56/'Cuadro 2'!G44-1)*100</f>
        <v>-49.199903676807445</v>
      </c>
      <c r="H56" s="24">
        <f>('Cuadro 2'!H56/'Cuadro 2'!H44-1)*100</f>
        <v>18.748049221760212</v>
      </c>
      <c r="I56" s="24">
        <f>('Cuadro 2'!I56/'Cuadro 2'!I44-1)*100</f>
        <v>-56.429154142688851</v>
      </c>
      <c r="J56" s="7">
        <f>('Cuadro 2'!J56/'Cuadro 2'!J44-1)*100</f>
        <v>-52.160622668695453</v>
      </c>
    </row>
    <row r="57" spans="1:10" s="2" customFormat="1" ht="12" x14ac:dyDescent="0.25">
      <c r="A57" s="5"/>
      <c r="B57" s="5" t="s">
        <v>5</v>
      </c>
      <c r="C57" s="6">
        <v>43952</v>
      </c>
      <c r="D57" s="8">
        <f>('Cuadro 2'!D57/'Cuadro 2'!D45-1)*100</f>
        <v>-25.184612493135837</v>
      </c>
      <c r="E57" s="24">
        <f>('Cuadro 2'!E57/'Cuadro 2'!E45-1)*100</f>
        <v>-5.9321283137671603</v>
      </c>
      <c r="F57" s="24">
        <f>('Cuadro 2'!F57/'Cuadro 2'!F45-1)*100</f>
        <v>-40.6360950597794</v>
      </c>
      <c r="G57" s="24">
        <f>('Cuadro 2'!G57/'Cuadro 2'!G45-1)*100</f>
        <v>-3.7005657438027084</v>
      </c>
      <c r="H57" s="24">
        <f>('Cuadro 2'!H57/'Cuadro 2'!H45-1)*100</f>
        <v>-1.7727344939740708</v>
      </c>
      <c r="I57" s="24">
        <f>('Cuadro 2'!I57/'Cuadro 2'!I45-1)*100</f>
        <v>-57.043174773160374</v>
      </c>
      <c r="J57" s="7">
        <f>('Cuadro 2'!J57/'Cuadro 2'!J45-1)*100</f>
        <v>37.054477299834375</v>
      </c>
    </row>
    <row r="58" spans="1:10" s="2" customFormat="1" ht="12" x14ac:dyDescent="0.25">
      <c r="A58" s="5"/>
      <c r="B58" s="5" t="s">
        <v>6</v>
      </c>
      <c r="C58" s="6">
        <v>43983</v>
      </c>
      <c r="D58" s="8">
        <f>('Cuadro 2'!D58/'Cuadro 2'!D46-1)*100</f>
        <v>6.3153413787824464</v>
      </c>
      <c r="E58" s="24">
        <f>('Cuadro 2'!E58/'Cuadro 2'!E46-1)*100</f>
        <v>18.513362401336543</v>
      </c>
      <c r="F58" s="24">
        <f>('Cuadro 2'!F58/'Cuadro 2'!F46-1)*100</f>
        <v>8.5840083397231925</v>
      </c>
      <c r="G58" s="24">
        <f>('Cuadro 2'!G58/'Cuadro 2'!G46-1)*100</f>
        <v>26.181960899747402</v>
      </c>
      <c r="H58" s="24">
        <f>('Cuadro 2'!H58/'Cuadro 2'!H46-1)*100</f>
        <v>-5.1491745867501599</v>
      </c>
      <c r="I58" s="24">
        <f>('Cuadro 2'!I58/'Cuadro 2'!I46-1)*100</f>
        <v>-34.947898757545644</v>
      </c>
      <c r="J58" s="7">
        <f>('Cuadro 2'!J58/'Cuadro 2'!J46-1)*100</f>
        <v>35.637905135320992</v>
      </c>
    </row>
    <row r="59" spans="1:10" s="2" customFormat="1" ht="12" x14ac:dyDescent="0.25">
      <c r="A59" s="5"/>
      <c r="B59" s="5" t="s">
        <v>7</v>
      </c>
      <c r="C59" s="6">
        <v>44013</v>
      </c>
      <c r="D59" s="8">
        <f>('Cuadro 2'!D59/'Cuadro 2'!D47-1)*100</f>
        <v>29.931889996459169</v>
      </c>
      <c r="E59" s="24">
        <f>('Cuadro 2'!E59/'Cuadro 2'!E47-1)*100</f>
        <v>26.824925414769417</v>
      </c>
      <c r="F59" s="24">
        <f>('Cuadro 2'!F59/'Cuadro 2'!F47-1)*100</f>
        <v>55.303709454188102</v>
      </c>
      <c r="G59" s="24">
        <f>('Cuadro 2'!G59/'Cuadro 2'!G47-1)*100</f>
        <v>-2.2485357877790157</v>
      </c>
      <c r="H59" s="24">
        <f>('Cuadro 2'!H59/'Cuadro 2'!H47-1)*100</f>
        <v>-5.8602652159129072</v>
      </c>
      <c r="I59" s="24">
        <f>('Cuadro 2'!I59/'Cuadro 2'!I47-1)*100</f>
        <v>1.5703888770505436</v>
      </c>
      <c r="J59" s="7">
        <f>('Cuadro 2'!J59/'Cuadro 2'!J47-1)*100</f>
        <v>44.478729270051275</v>
      </c>
    </row>
    <row r="60" spans="1:10" s="2" customFormat="1" ht="12" x14ac:dyDescent="0.25">
      <c r="A60" s="5"/>
      <c r="B60" s="5" t="s">
        <v>8</v>
      </c>
      <c r="C60" s="6">
        <v>44044</v>
      </c>
      <c r="D60" s="8">
        <f>('Cuadro 2'!D60/'Cuadro 2'!D48-1)*100</f>
        <v>18.836099080297686</v>
      </c>
      <c r="E60" s="24">
        <f>('Cuadro 2'!E60/'Cuadro 2'!E48-1)*100</f>
        <v>19.512545788116633</v>
      </c>
      <c r="F60" s="24">
        <f>('Cuadro 2'!F60/'Cuadro 2'!F48-1)*100</f>
        <v>17.416459993865342</v>
      </c>
      <c r="G60" s="24">
        <f>('Cuadro 2'!G60/'Cuadro 2'!G48-1)*100</f>
        <v>-22.819655585693543</v>
      </c>
      <c r="H60" s="24">
        <f>('Cuadro 2'!H60/'Cuadro 2'!H48-1)*100</f>
        <v>-13.242248659557687</v>
      </c>
      <c r="I60" s="24">
        <f>('Cuadro 2'!I60/'Cuadro 2'!I48-1)*100</f>
        <v>29.040715341592559</v>
      </c>
      <c r="J60" s="7">
        <f>('Cuadro 2'!J60/'Cuadro 2'!J48-1)*100</f>
        <v>36.127084405895275</v>
      </c>
    </row>
    <row r="61" spans="1:10" s="2" customFormat="1" ht="12" x14ac:dyDescent="0.25">
      <c r="A61" s="5"/>
      <c r="B61" s="5" t="s">
        <v>9</v>
      </c>
      <c r="C61" s="6">
        <v>44075</v>
      </c>
      <c r="D61" s="8">
        <f>('Cuadro 2'!D61/'Cuadro 2'!D49-1)*100</f>
        <v>24.250507204649363</v>
      </c>
      <c r="E61" s="24">
        <f>('Cuadro 2'!E61/'Cuadro 2'!E49-1)*100</f>
        <v>13.541855017318261</v>
      </c>
      <c r="F61" s="24">
        <f>('Cuadro 2'!F61/'Cuadro 2'!F49-1)*100</f>
        <v>4.9030017064964015</v>
      </c>
      <c r="G61" s="24">
        <f>('Cuadro 2'!G61/'Cuadro 2'!G49-1)*100</f>
        <v>5.9584882419896568</v>
      </c>
      <c r="H61" s="24">
        <f>('Cuadro 2'!H61/'Cuadro 2'!H49-1)*100</f>
        <v>10.509222533523509</v>
      </c>
      <c r="I61" s="24">
        <f>('Cuadro 2'!I61/'Cuadro 2'!I49-1)*100</f>
        <v>87.388778607833899</v>
      </c>
      <c r="J61" s="7">
        <f>('Cuadro 2'!J61/'Cuadro 2'!J49-1)*100</f>
        <v>65.17553967104763</v>
      </c>
    </row>
    <row r="62" spans="1:10" s="2" customFormat="1" ht="12" x14ac:dyDescent="0.25">
      <c r="A62" s="5"/>
      <c r="B62" s="5" t="s">
        <v>10</v>
      </c>
      <c r="C62" s="6">
        <v>44105</v>
      </c>
      <c r="D62" s="8">
        <f>('Cuadro 2'!D62/'Cuadro 2'!D50-1)*100</f>
        <v>22.269624101045117</v>
      </c>
      <c r="E62" s="24">
        <f>('Cuadro 2'!E62/'Cuadro 2'!E50-1)*100</f>
        <v>-13.367907996904426</v>
      </c>
      <c r="F62" s="24">
        <f>('Cuadro 2'!F62/'Cuadro 2'!F50-1)*100</f>
        <v>35.819336055666028</v>
      </c>
      <c r="G62" s="24">
        <f>('Cuadro 2'!G62/'Cuadro 2'!G50-1)*100</f>
        <v>24.262078179825242</v>
      </c>
      <c r="H62" s="24">
        <f>('Cuadro 2'!H62/'Cuadro 2'!H50-1)*100</f>
        <v>-4.7425006448467926</v>
      </c>
      <c r="I62" s="24">
        <f>('Cuadro 2'!I62/'Cuadro 2'!I50-1)*100</f>
        <v>67.140615736133242</v>
      </c>
      <c r="J62" s="7">
        <f>('Cuadro 2'!J62/'Cuadro 2'!J50-1)*100</f>
        <v>44.331045979685136</v>
      </c>
    </row>
    <row r="63" spans="1:10" s="2" customFormat="1" ht="12" x14ac:dyDescent="0.25">
      <c r="A63" s="5"/>
      <c r="B63" s="5" t="s">
        <v>11</v>
      </c>
      <c r="C63" s="6">
        <v>44136</v>
      </c>
      <c r="D63" s="8">
        <f>('Cuadro 2'!D63/'Cuadro 2'!D51-1)*100</f>
        <v>18.426716427787571</v>
      </c>
      <c r="E63" s="24">
        <f>('Cuadro 2'!E63/'Cuadro 2'!E51-1)*100</f>
        <v>-3.0606274267020894</v>
      </c>
      <c r="F63" s="24">
        <f>('Cuadro 2'!F63/'Cuadro 2'!F51-1)*100</f>
        <v>16.942231772495433</v>
      </c>
      <c r="G63" s="24">
        <f>('Cuadro 2'!G63/'Cuadro 2'!G51-1)*100</f>
        <v>32.877632392554304</v>
      </c>
      <c r="H63" s="24">
        <f>('Cuadro 2'!H63/'Cuadro 2'!H51-1)*100</f>
        <v>-2.3825097441869891</v>
      </c>
      <c r="I63" s="24">
        <f>('Cuadro 2'!I63/'Cuadro 2'!I51-1)*100</f>
        <v>54.658709464329426</v>
      </c>
      <c r="J63" s="7">
        <f>('Cuadro 2'!J63/'Cuadro 2'!J51-1)*100</f>
        <v>75.047230669984202</v>
      </c>
    </row>
    <row r="64" spans="1:10" s="2" customFormat="1" ht="12" x14ac:dyDescent="0.25">
      <c r="A64" s="5"/>
      <c r="B64" s="5" t="s">
        <v>12</v>
      </c>
      <c r="C64" s="6">
        <v>44166</v>
      </c>
      <c r="D64" s="8">
        <f>('Cuadro 2'!D64/'Cuadro 2'!D52-1)*100</f>
        <v>25.639986043693174</v>
      </c>
      <c r="E64" s="24">
        <f>('Cuadro 2'!E64/'Cuadro 2'!E52-1)*100</f>
        <v>-4.0826585004372085</v>
      </c>
      <c r="F64" s="24">
        <f>('Cuadro 2'!F64/'Cuadro 2'!F52-1)*100</f>
        <v>49.942100178902614</v>
      </c>
      <c r="G64" s="24">
        <f>('Cuadro 2'!G64/'Cuadro 2'!G52-1)*100</f>
        <v>41.194875730562551</v>
      </c>
      <c r="H64" s="24">
        <f>('Cuadro 2'!H64/'Cuadro 2'!H52-1)*100</f>
        <v>10.476003593189409</v>
      </c>
      <c r="I64" s="24">
        <f>('Cuadro 2'!I64/'Cuadro 2'!I52-1)*100</f>
        <v>52.71437886917014</v>
      </c>
      <c r="J64" s="7">
        <f>('Cuadro 2'!J64/'Cuadro 2'!J52-1)*100</f>
        <v>56.171837017574731</v>
      </c>
    </row>
    <row r="65" spans="1:17" s="2" customFormat="1" ht="12" x14ac:dyDescent="0.25">
      <c r="A65" s="40" t="s">
        <v>34</v>
      </c>
      <c r="B65" s="5" t="s">
        <v>1</v>
      </c>
      <c r="C65" s="6">
        <v>44197</v>
      </c>
      <c r="D65" s="8">
        <f>('Cuadro 2'!D65/'Cuadro 2'!D53-1)*100</f>
        <v>23.201188523967666</v>
      </c>
      <c r="E65" s="24">
        <f>('Cuadro 2'!E65/'Cuadro 2'!E53-1)*100</f>
        <v>-3.7480410066068615</v>
      </c>
      <c r="F65" s="24">
        <f>('Cuadro 2'!F65/'Cuadro 2'!F53-1)*100</f>
        <v>78.910477642984489</v>
      </c>
      <c r="G65" s="24">
        <f>('Cuadro 2'!G65/'Cuadro 2'!G53-1)*100</f>
        <v>43.832439358075149</v>
      </c>
      <c r="H65" s="24">
        <f>('Cuadro 2'!H65/'Cuadro 2'!H53-1)*100</f>
        <v>11.027078725288186</v>
      </c>
      <c r="I65" s="24">
        <f>('Cuadro 2'!I65/'Cuadro 2'!I53-1)*100</f>
        <v>28.638783978480852</v>
      </c>
      <c r="J65" s="7">
        <f>('Cuadro 2'!J65/'Cuadro 2'!J53-1)*100</f>
        <v>55.22795282520687</v>
      </c>
    </row>
    <row r="66" spans="1:17" s="2" customFormat="1" ht="12" x14ac:dyDescent="0.25">
      <c r="A66" s="5"/>
      <c r="B66" s="5" t="s">
        <v>2</v>
      </c>
      <c r="C66" s="6">
        <v>44228</v>
      </c>
      <c r="D66" s="8">
        <f>('Cuadro 2'!D66/'Cuadro 2'!D54-1)*100</f>
        <v>38.198630002000989</v>
      </c>
      <c r="E66" s="24">
        <f>('Cuadro 2'!E66/'Cuadro 2'!E54-1)*100</f>
        <v>-3.6495711118131768</v>
      </c>
      <c r="F66" s="24">
        <f>('Cuadro 2'!F66/'Cuadro 2'!F54-1)*100</f>
        <v>93.2707679958136</v>
      </c>
      <c r="G66" s="24">
        <f>('Cuadro 2'!G66/'Cuadro 2'!G54-1)*100</f>
        <v>68.379732069287755</v>
      </c>
      <c r="H66" s="24">
        <f>('Cuadro 2'!H66/'Cuadro 2'!H54-1)*100</f>
        <v>0.25581354035284498</v>
      </c>
      <c r="I66" s="24">
        <f>('Cuadro 2'!I66/'Cuadro 2'!I54-1)*100</f>
        <v>75.010351777299206</v>
      </c>
      <c r="J66" s="7">
        <f>('Cuadro 2'!J66/'Cuadro 2'!J54-1)*100</f>
        <v>39.247247407170782</v>
      </c>
    </row>
    <row r="67" spans="1:17" s="2" customFormat="1" ht="12" x14ac:dyDescent="0.25">
      <c r="A67" s="5"/>
      <c r="B67" s="5" t="s">
        <v>3</v>
      </c>
      <c r="C67" s="6">
        <v>44256</v>
      </c>
      <c r="D67" s="8">
        <f>('Cuadro 2'!D67/'Cuadro 2'!D55-1)*100</f>
        <v>67.103395221178744</v>
      </c>
      <c r="E67" s="24">
        <f>('Cuadro 2'!E67/'Cuadro 2'!E55-1)*100</f>
        <v>25.093614666840679</v>
      </c>
      <c r="F67" s="24">
        <f>('Cuadro 2'!F67/'Cuadro 2'!F55-1)*100</f>
        <v>77.141530741170655</v>
      </c>
      <c r="G67" s="24">
        <f>('Cuadro 2'!G67/'Cuadro 2'!G55-1)*100</f>
        <v>129.08375350642638</v>
      </c>
      <c r="H67" s="24">
        <f>('Cuadro 2'!H67/'Cuadro 2'!H55-1)*100</f>
        <v>101.37102504698649</v>
      </c>
      <c r="I67" s="24">
        <f>('Cuadro 2'!I67/'Cuadro 2'!I55-1)*100</f>
        <v>166.44153075560243</v>
      </c>
      <c r="J67" s="7">
        <f>('Cuadro 2'!J67/'Cuadro 2'!J55-1)*100</f>
        <v>165.40779768177026</v>
      </c>
    </row>
    <row r="68" spans="1:17" s="2" customFormat="1" ht="12" x14ac:dyDescent="0.25">
      <c r="A68" s="5"/>
      <c r="B68" s="5" t="s">
        <v>4</v>
      </c>
      <c r="C68" s="6">
        <v>44287</v>
      </c>
      <c r="D68" s="8">
        <f>('Cuadro 2'!D68/'Cuadro 2'!D56-1)*100</f>
        <v>98.042364839804137</v>
      </c>
      <c r="E68" s="24">
        <f>('Cuadro 2'!E68/'Cuadro 2'!E56-1)*100</f>
        <v>-18.354081634168907</v>
      </c>
      <c r="F68" s="24">
        <f>('Cuadro 2'!F68/'Cuadro 2'!F56-1)*100</f>
        <v>507.2266119316688</v>
      </c>
      <c r="G68" s="24">
        <f>('Cuadro 2'!G68/'Cuadro 2'!G56-1)*100</f>
        <v>182.4562218834817</v>
      </c>
      <c r="H68" s="24">
        <f>('Cuadro 2'!H68/'Cuadro 2'!H56-1)*100</f>
        <v>0.22778049798855005</v>
      </c>
      <c r="I68" s="24">
        <f>('Cuadro 2'!I68/'Cuadro 2'!I56-1)*100</f>
        <v>315.40376803827826</v>
      </c>
      <c r="J68" s="7">
        <f>('Cuadro 2'!J68/'Cuadro 2'!J56-1)*100</f>
        <v>161.03698699543938</v>
      </c>
    </row>
    <row r="69" spans="1:17" s="2" customFormat="1" ht="12" x14ac:dyDescent="0.25">
      <c r="A69" s="5"/>
      <c r="B69" s="5" t="s">
        <v>5</v>
      </c>
      <c r="C69" s="6">
        <v>44317</v>
      </c>
      <c r="D69" s="8">
        <f>('Cuadro 2'!D69/'Cuadro 2'!D57-1)*100</f>
        <v>64.202417012567679</v>
      </c>
      <c r="E69" s="24">
        <f>('Cuadro 2'!E69/'Cuadro 2'!E57-1)*100</f>
        <v>-19.394112088045489</v>
      </c>
      <c r="F69" s="24">
        <f>('Cuadro 2'!F69/'Cuadro 2'!F57-1)*100</f>
        <v>173.98059295070175</v>
      </c>
      <c r="G69" s="24">
        <f>('Cuadro 2'!G69/'Cuadro 2'!G57-1)*100</f>
        <v>76.265644955300232</v>
      </c>
      <c r="H69" s="24">
        <f>('Cuadro 2'!H69/'Cuadro 2'!H57-1)*100</f>
        <v>36.418357886758777</v>
      </c>
      <c r="I69" s="24">
        <f>('Cuadro 2'!I69/'Cuadro 2'!I57-1)*100</f>
        <v>216.38307272095406</v>
      </c>
      <c r="J69" s="7">
        <f>('Cuadro 2'!J69/'Cuadro 2'!J57-1)*100</f>
        <v>20.387427809360268</v>
      </c>
    </row>
    <row r="70" spans="1:17" s="2" customFormat="1" ht="12" x14ac:dyDescent="0.25">
      <c r="A70" s="5"/>
      <c r="B70" s="5" t="s">
        <v>6</v>
      </c>
      <c r="C70" s="6">
        <v>44348</v>
      </c>
      <c r="D70" s="8">
        <f>('Cuadro 2'!D70/'Cuadro 2'!D58-1)*100</f>
        <v>51.714251653852727</v>
      </c>
      <c r="E70" s="24">
        <f>('Cuadro 2'!E70/'Cuadro 2'!E58-1)*100</f>
        <v>-17.100874032459469</v>
      </c>
      <c r="F70" s="24">
        <f>('Cuadro 2'!F70/'Cuadro 2'!F58-1)*100</f>
        <v>98.926378343771333</v>
      </c>
      <c r="G70" s="24">
        <f>('Cuadro 2'!G70/'Cuadro 2'!G58-1)*100</f>
        <v>51.539834294312215</v>
      </c>
      <c r="H70" s="24">
        <f>('Cuadro 2'!H70/'Cuadro 2'!H58-1)*100</f>
        <v>89.686463626674424</v>
      </c>
      <c r="I70" s="24">
        <f>('Cuadro 2'!I70/'Cuadro 2'!I58-1)*100</f>
        <v>191.7687413476223</v>
      </c>
      <c r="J70" s="7">
        <f>('Cuadro 2'!J70/'Cuadro 2'!J58-1)*100</f>
        <v>21.87256567400928</v>
      </c>
    </row>
    <row r="71" spans="1:17" s="2" customFormat="1" ht="12" x14ac:dyDescent="0.25">
      <c r="A71" s="5"/>
      <c r="B71" s="5" t="s">
        <v>7</v>
      </c>
      <c r="C71" s="6">
        <v>44378</v>
      </c>
      <c r="D71" s="8">
        <f>('Cuadro 2'!D71/'Cuadro 2'!D59-1)*100</f>
        <v>12.815443725978447</v>
      </c>
      <c r="E71" s="24">
        <f>('Cuadro 2'!E71/'Cuadro 2'!E59-1)*100</f>
        <v>-19.417520086638408</v>
      </c>
      <c r="F71" s="24">
        <f>('Cuadro 2'!F71/'Cuadro 2'!F59-1)*100</f>
        <v>17.063147455915239</v>
      </c>
      <c r="G71" s="24">
        <f>('Cuadro 2'!G71/'Cuadro 2'!G59-1)*100</f>
        <v>67.930676293204357</v>
      </c>
      <c r="H71" s="24">
        <f>('Cuadro 2'!H71/'Cuadro 2'!H59-1)*100</f>
        <v>10.382187764027574</v>
      </c>
      <c r="I71" s="24">
        <f>('Cuadro 2'!I71/'Cuadro 2'!I59-1)*100</f>
        <v>72.208044232502772</v>
      </c>
      <c r="J71" s="7">
        <f>('Cuadro 2'!J71/'Cuadro 2'!J59-1)*100</f>
        <v>-7.133683167590199</v>
      </c>
    </row>
    <row r="72" spans="1:17" s="2" customFormat="1" ht="12" x14ac:dyDescent="0.25">
      <c r="A72" s="5"/>
      <c r="B72" s="5" t="s">
        <v>8</v>
      </c>
      <c r="C72" s="6">
        <v>44409</v>
      </c>
      <c r="D72" s="8">
        <f>('Cuadro 2'!D72/'Cuadro 2'!D60-1)*100</f>
        <v>29.560980273222025</v>
      </c>
      <c r="E72" s="24">
        <f>('Cuadro 2'!E72/'Cuadro 2'!E60-1)*100</f>
        <v>-2.7357906356813566</v>
      </c>
      <c r="F72" s="24">
        <f>('Cuadro 2'!F72/'Cuadro 2'!F60-1)*100</f>
        <v>44.96231866836753</v>
      </c>
      <c r="G72" s="24">
        <f>('Cuadro 2'!G72/'Cuadro 2'!G60-1)*100</f>
        <v>62.9709694819947</v>
      </c>
      <c r="H72" s="24">
        <f>('Cuadro 2'!H72/'Cuadro 2'!H60-1)*100</f>
        <v>30.906635250460688</v>
      </c>
      <c r="I72" s="24">
        <f>('Cuadro 2'!I72/'Cuadro 2'!I60-1)*100</f>
        <v>67.761471203932985</v>
      </c>
      <c r="J72" s="7">
        <f>('Cuadro 2'!J72/'Cuadro 2'!J60-1)*100</f>
        <v>-12.358736690961013</v>
      </c>
    </row>
    <row r="73" spans="1:17" s="2" customFormat="1" ht="12" x14ac:dyDescent="0.25">
      <c r="A73" s="5"/>
      <c r="B73" s="5" t="s">
        <v>9</v>
      </c>
      <c r="C73" s="6">
        <v>44440</v>
      </c>
      <c r="D73" s="24">
        <f>('Cuadro 2'!D73/'Cuadro 2'!D61-1)*100</f>
        <v>19.263422295513255</v>
      </c>
      <c r="E73" s="24">
        <f>('Cuadro 2'!E73/'Cuadro 2'!E61-1)*100</f>
        <v>2.7892014318072977</v>
      </c>
      <c r="F73" s="24">
        <f>('Cuadro 2'!F73/'Cuadro 2'!F61-1)*100</f>
        <v>34.087663929544497</v>
      </c>
      <c r="G73" s="24">
        <f>('Cuadro 2'!G73/'Cuadro 2'!G61-1)*100</f>
        <v>39.328013925406438</v>
      </c>
      <c r="H73" s="24">
        <f>('Cuadro 2'!H73/'Cuadro 2'!H61-1)*100</f>
        <v>2.6031991966725343</v>
      </c>
      <c r="I73" s="24">
        <f>('Cuadro 2'!I73/'Cuadro 2'!I61-1)*100</f>
        <v>32.778906073249537</v>
      </c>
      <c r="J73" s="7">
        <f>('Cuadro 2'!J73/'Cuadro 2'!J61-1)*100</f>
        <v>-18.104033681922939</v>
      </c>
    </row>
    <row r="74" spans="1:17" s="2" customFormat="1" ht="12" x14ac:dyDescent="0.25">
      <c r="A74" s="5"/>
      <c r="B74" s="5" t="s">
        <v>10</v>
      </c>
      <c r="C74" s="6">
        <v>44470</v>
      </c>
      <c r="D74" s="24">
        <f>('Cuadro 2'!D74/'Cuadro 2'!D62-1)*100</f>
        <v>13.538867353229422</v>
      </c>
      <c r="E74" s="24">
        <f>('Cuadro 2'!E74/'Cuadro 2'!E62-1)*100</f>
        <v>19.957779719027656</v>
      </c>
      <c r="F74" s="24">
        <f>('Cuadro 2'!F74/'Cuadro 2'!F62-1)*100</f>
        <v>6.5511881443777176</v>
      </c>
      <c r="G74" s="24">
        <f>('Cuadro 2'!G74/'Cuadro 2'!G62-1)*100</f>
        <v>5.1703890057466229</v>
      </c>
      <c r="H74" s="24">
        <f>('Cuadro 2'!H74/'Cuadro 2'!H62-1)*100</f>
        <v>21.255850048323733</v>
      </c>
      <c r="I74" s="24">
        <f>('Cuadro 2'!I74/'Cuadro 2'!I62-1)*100</f>
        <v>22.914314520389144</v>
      </c>
      <c r="J74" s="7">
        <f>('Cuadro 2'!J74/'Cuadro 2'!J62-1)*100</f>
        <v>-8.761373938152639</v>
      </c>
    </row>
    <row r="75" spans="1:17" s="2" customFormat="1" ht="12" x14ac:dyDescent="0.25">
      <c r="A75" s="5"/>
      <c r="B75" s="5" t="s">
        <v>11</v>
      </c>
      <c r="C75" s="6">
        <v>44501</v>
      </c>
      <c r="D75" s="24">
        <f>('Cuadro 2'!D75/'Cuadro 2'!D63-1)*100</f>
        <v>35.540252337572653</v>
      </c>
      <c r="E75" s="24">
        <f>('Cuadro 2'!E75/'Cuadro 2'!E63-1)*100</f>
        <v>11.560737749152118</v>
      </c>
      <c r="F75" s="24">
        <f>('Cuadro 2'!F75/'Cuadro 2'!F63-1)*100</f>
        <v>64.497990035461569</v>
      </c>
      <c r="G75" s="24">
        <f>('Cuadro 2'!G75/'Cuadro 2'!G63-1)*100</f>
        <v>2.1237447013358057</v>
      </c>
      <c r="H75" s="24">
        <f>('Cuadro 2'!H75/'Cuadro 2'!H63-1)*100</f>
        <v>36.118155521346338</v>
      </c>
      <c r="I75" s="24">
        <f>('Cuadro 2'!I75/'Cuadro 2'!I63-1)*100</f>
        <v>51.562200693707297</v>
      </c>
      <c r="J75" s="7">
        <f>('Cuadro 2'!J75/'Cuadro 2'!J63-1)*100</f>
        <v>-22.175644105162728</v>
      </c>
    </row>
    <row r="76" spans="1:17" s="2" customFormat="1" ht="12" x14ac:dyDescent="0.25">
      <c r="A76" s="5"/>
      <c r="B76" s="5" t="s">
        <v>12</v>
      </c>
      <c r="C76" s="6">
        <v>44531</v>
      </c>
      <c r="D76" s="24">
        <f>('Cuadro 2'!D76/'Cuadro 2'!D64-1)*100</f>
        <v>22.15428495213072</v>
      </c>
      <c r="E76" s="24">
        <f>('Cuadro 2'!E76/'Cuadro 2'!E64-1)*100</f>
        <v>5.6504921375918782</v>
      </c>
      <c r="F76" s="24">
        <f>('Cuadro 2'!F76/'Cuadro 2'!F64-1)*100</f>
        <v>37.034838062893492</v>
      </c>
      <c r="G76" s="24">
        <f>('Cuadro 2'!G76/'Cuadro 2'!G64-1)*100</f>
        <v>2.8264414433248897</v>
      </c>
      <c r="H76" s="24">
        <f>('Cuadro 2'!H76/'Cuadro 2'!H64-1)*100</f>
        <v>16.717151788269156</v>
      </c>
      <c r="I76" s="24">
        <f>('Cuadro 2'!I76/'Cuadro 2'!I64-1)*100</f>
        <v>43.949371441123766</v>
      </c>
      <c r="J76" s="7">
        <f>('Cuadro 2'!J76/'Cuadro 2'!J64-1)*100</f>
        <v>-20.06875264942769</v>
      </c>
    </row>
    <row r="77" spans="1:17" x14ac:dyDescent="0.3">
      <c r="A77" s="40" t="s">
        <v>35</v>
      </c>
      <c r="B77" s="44" t="s">
        <v>1</v>
      </c>
      <c r="C77" s="6">
        <v>44562</v>
      </c>
      <c r="D77" s="8">
        <f>('Cuadro 2'!D77/'Cuadro 2'!D65-1)*100</f>
        <v>21.562791401394499</v>
      </c>
      <c r="E77" s="24">
        <f>('Cuadro 2'!E77/'Cuadro 2'!E65-1)*100</f>
        <v>6.2293525587417964</v>
      </c>
      <c r="F77" s="24">
        <f>('Cuadro 2'!F77/'Cuadro 2'!F65-1)*100</f>
        <v>10.602275704076924</v>
      </c>
      <c r="G77" s="24">
        <f>('Cuadro 2'!G77/'Cuadro 2'!G65-1)*100</f>
        <v>-10.263703811068126</v>
      </c>
      <c r="H77" s="24">
        <f>('Cuadro 2'!H77/'Cuadro 2'!H65-1)*100</f>
        <v>-13.661329029688908</v>
      </c>
      <c r="I77" s="24">
        <f>('Cuadro 2'!I77/'Cuadro 2'!I65-1)*100</f>
        <v>133.07249175832712</v>
      </c>
      <c r="J77" s="7">
        <f>('Cuadro 2'!J77/'Cuadro 2'!J65-1)*100</f>
        <v>-18.081306344616323</v>
      </c>
    </row>
    <row r="78" spans="1:17" x14ac:dyDescent="0.3">
      <c r="A78" s="44"/>
      <c r="B78" s="44" t="s">
        <v>2</v>
      </c>
      <c r="C78" s="6">
        <v>44593</v>
      </c>
      <c r="D78" s="8">
        <f>('Cuadro 2'!D78/'Cuadro 2'!D66-1)*100</f>
        <v>13.445172820836859</v>
      </c>
      <c r="E78" s="24">
        <f>('Cuadro 2'!E78/'Cuadro 2'!E66-1)*100</f>
        <v>-3.6542827189759763</v>
      </c>
      <c r="F78" s="24">
        <f>('Cuadro 2'!F78/'Cuadro 2'!F66-1)*100</f>
        <v>1.0180402755481488</v>
      </c>
      <c r="G78" s="24">
        <f>('Cuadro 2'!G78/'Cuadro 2'!G66-1)*100</f>
        <v>-7.7375846749361372</v>
      </c>
      <c r="H78" s="24">
        <f>('Cuadro 2'!H78/'Cuadro 2'!H66-1)*100</f>
        <v>5.1871305800604839</v>
      </c>
      <c r="I78" s="24">
        <f>('Cuadro 2'!I78/'Cuadro 2'!I66-1)*100</f>
        <v>92.347126112132941</v>
      </c>
      <c r="J78" s="7">
        <f>('Cuadro 2'!J78/'Cuadro 2'!J66-1)*100</f>
        <v>-13.650444593173317</v>
      </c>
      <c r="K78" s="49"/>
      <c r="L78" s="49"/>
      <c r="M78" s="49"/>
      <c r="N78" s="49"/>
      <c r="O78" s="49"/>
      <c r="P78" s="49"/>
    </row>
    <row r="79" spans="1:17" x14ac:dyDescent="0.3">
      <c r="A79" s="50"/>
      <c r="B79" s="5" t="s">
        <v>3</v>
      </c>
      <c r="C79" s="6">
        <v>44621</v>
      </c>
      <c r="D79" s="8">
        <f>('Cuadro 2'!D79/'Cuadro 2'!D67-1)*100</f>
        <v>12.406656182725605</v>
      </c>
      <c r="E79" s="24">
        <f>('Cuadro 2'!E79/'Cuadro 2'!E67-1)*100</f>
        <v>-22.30108827168872</v>
      </c>
      <c r="F79" s="24">
        <f>('Cuadro 2'!F79/'Cuadro 2'!F67-1)*100</f>
        <v>52.278500750424996</v>
      </c>
      <c r="G79" s="24">
        <f>('Cuadro 2'!G79/'Cuadro 2'!G67-1)*100</f>
        <v>-3.0858041001326386</v>
      </c>
      <c r="H79" s="24">
        <f>('Cuadro 2'!H79/'Cuadro 2'!H67-1)*100</f>
        <v>-11.357112543828396</v>
      </c>
      <c r="I79" s="24">
        <f>('Cuadro 2'!I79/'Cuadro 2'!I67-1)*100</f>
        <v>33.461293619937813</v>
      </c>
      <c r="J79" s="7">
        <f>('Cuadro 2'!J79/'Cuadro 2'!J67-1)*100</f>
        <v>-26.996252064540716</v>
      </c>
      <c r="Q79" s="46"/>
    </row>
    <row r="80" spans="1:17" x14ac:dyDescent="0.3">
      <c r="A80" s="50"/>
      <c r="B80" s="5" t="s">
        <v>4</v>
      </c>
      <c r="C80" s="6">
        <v>44652</v>
      </c>
      <c r="D80" s="8">
        <f>('Cuadro 2'!D80/'Cuadro 2'!D68-1)*100</f>
        <v>9.1821344452555955</v>
      </c>
      <c r="E80" s="24">
        <f>('Cuadro 2'!E80/'Cuadro 2'!E68-1)*100</f>
        <v>-1.7904652730208248</v>
      </c>
      <c r="F80" s="24">
        <f>('Cuadro 2'!F80/'Cuadro 2'!F68-1)*100</f>
        <v>24.086374675109745</v>
      </c>
      <c r="G80" s="24">
        <f>('Cuadro 2'!G80/'Cuadro 2'!G68-1)*100</f>
        <v>-3.9188651119323237</v>
      </c>
      <c r="H80" s="24">
        <f>('Cuadro 2'!H80/'Cuadro 2'!H68-1)*100</f>
        <v>-19.099245454888248</v>
      </c>
      <c r="I80" s="24">
        <f>('Cuadro 2'!I80/'Cuadro 2'!I68-1)*100</f>
        <v>1.516388476415953</v>
      </c>
      <c r="J80" s="63">
        <f>('Cuadro 2'!J80/'Cuadro 2'!J68-1)*100</f>
        <v>-6.1270703933747672</v>
      </c>
      <c r="K80" s="60"/>
    </row>
    <row r="81" spans="1:12" x14ac:dyDescent="0.3">
      <c r="A81" s="50"/>
      <c r="B81" s="5" t="s">
        <v>5</v>
      </c>
      <c r="C81" s="6">
        <v>44682</v>
      </c>
      <c r="D81" s="8">
        <f>('Cuadro 2'!D81/'Cuadro 2'!D69-1)*100</f>
        <v>34.458751243250859</v>
      </c>
      <c r="E81" s="24">
        <f>('Cuadro 2'!E81/'Cuadro 2'!E69-1)*100</f>
        <v>15.444676965416004</v>
      </c>
      <c r="F81" s="24">
        <f>('Cuadro 2'!F81/'Cuadro 2'!F69-1)*100</f>
        <v>52.000310249737439</v>
      </c>
      <c r="G81" s="24">
        <f>('Cuadro 2'!G81/'Cuadro 2'!G69-1)*100</f>
        <v>6.5853878455315318</v>
      </c>
      <c r="H81" s="24">
        <f>('Cuadro 2'!H81/'Cuadro 2'!H69-1)*100</f>
        <v>-25.573603783927247</v>
      </c>
      <c r="I81" s="24">
        <f>('Cuadro 2'!I81/'Cuadro 2'!I69-1)*100</f>
        <v>39.418717194314958</v>
      </c>
      <c r="J81" s="63">
        <f>('Cuadro 2'!J81/'Cuadro 2'!J69-1)*100</f>
        <v>-14.651708599324131</v>
      </c>
      <c r="K81" s="65"/>
      <c r="L81" s="64"/>
    </row>
    <row r="82" spans="1:12" x14ac:dyDescent="0.3">
      <c r="A82" s="50"/>
      <c r="B82" s="5" t="s">
        <v>6</v>
      </c>
      <c r="C82" s="42">
        <v>44713</v>
      </c>
      <c r="D82" s="8">
        <f>('Cuadro 2'!D82/'Cuadro 2'!D70-1)*100</f>
        <v>16.355965536416495</v>
      </c>
      <c r="E82" s="24">
        <f>('Cuadro 2'!E82/'Cuadro 2'!E70-1)*100</f>
        <v>-0.1807008892267703</v>
      </c>
      <c r="F82" s="24">
        <f>('Cuadro 2'!F82/'Cuadro 2'!F70-1)*100</f>
        <v>40.437822369462339</v>
      </c>
      <c r="G82" s="24">
        <f>('Cuadro 2'!G82/'Cuadro 2'!G70-1)*100</f>
        <v>-22.192090105576479</v>
      </c>
      <c r="H82" s="24">
        <f>('Cuadro 2'!H82/'Cuadro 2'!H70-1)*100</f>
        <v>-42.05620702225513</v>
      </c>
      <c r="I82" s="24">
        <f>('Cuadro 2'!I82/'Cuadro 2'!I70-1)*100</f>
        <v>6.0844102974125569</v>
      </c>
      <c r="J82" s="63">
        <f>('Cuadro 2'!J82/'Cuadro 2'!J70-1)*100</f>
        <v>-28.869345572720128</v>
      </c>
      <c r="K82" s="65"/>
      <c r="L82" s="64"/>
    </row>
    <row r="83" spans="1:12" x14ac:dyDescent="0.3">
      <c r="A83" s="50"/>
      <c r="B83" s="5" t="s">
        <v>7</v>
      </c>
      <c r="C83" s="42">
        <v>44743</v>
      </c>
      <c r="D83" s="8">
        <f>('Cuadro 2'!D83/'Cuadro 2'!D71-1)*100</f>
        <v>1.912811798295122</v>
      </c>
      <c r="E83" s="24">
        <f>('Cuadro 2'!E83/'Cuadro 2'!E71-1)*100</f>
        <v>9.8117528848977074</v>
      </c>
      <c r="F83" s="24">
        <f>('Cuadro 2'!F83/'Cuadro 2'!F71-1)*100</f>
        <v>21.035613906143482</v>
      </c>
      <c r="G83" s="24">
        <f>('Cuadro 2'!G83/'Cuadro 2'!G71-1)*100</f>
        <v>-20.89246487386599</v>
      </c>
      <c r="H83" s="24">
        <f>('Cuadro 2'!H83/'Cuadro 2'!H71-1)*100</f>
        <v>-15.112369157829864</v>
      </c>
      <c r="I83" s="24">
        <f>('Cuadro 2'!I83/'Cuadro 2'!I71-1)*100</f>
        <v>-30.344012973613644</v>
      </c>
      <c r="J83" s="24">
        <f>('Cuadro 2'!J83/'Cuadro 2'!J71-1)*100</f>
        <v>-13.573319634883596</v>
      </c>
      <c r="K83" s="65"/>
      <c r="L83" s="64"/>
    </row>
    <row r="84" spans="1:12" x14ac:dyDescent="0.3">
      <c r="A84" s="50"/>
      <c r="B84" s="5" t="s">
        <v>8</v>
      </c>
      <c r="C84" s="42">
        <v>44774</v>
      </c>
      <c r="D84" s="8">
        <f>('Cuadro 2'!D84/'Cuadro 2'!D72-1)*100</f>
        <v>2.2889800408654626</v>
      </c>
      <c r="E84" s="24">
        <f>('Cuadro 2'!E84/'Cuadro 2'!E72-1)*100</f>
        <v>2.9172733381953808</v>
      </c>
      <c r="F84" s="24">
        <f>('Cuadro 2'!F84/'Cuadro 2'!F72-1)*100</f>
        <v>0.59146377314396315</v>
      </c>
      <c r="G84" s="24">
        <f>('Cuadro 2'!G84/'Cuadro 2'!G72-1)*100</f>
        <v>-6.4528100340268235</v>
      </c>
      <c r="H84" s="24">
        <f>('Cuadro 2'!H84/'Cuadro 2'!H72-1)*100</f>
        <v>-8.8191215868924431</v>
      </c>
      <c r="I84" s="24">
        <f>('Cuadro 2'!I84/'Cuadro 2'!I72-1)*100</f>
        <v>11.648410081384464</v>
      </c>
      <c r="J84" s="24">
        <f>('Cuadro 2'!J84/'Cuadro 2'!J72-1)*100</f>
        <v>-23.355251128193533</v>
      </c>
      <c r="K84" s="65"/>
      <c r="L84" s="64"/>
    </row>
    <row r="85" spans="1:12" x14ac:dyDescent="0.3">
      <c r="A85" s="50"/>
      <c r="B85" s="5" t="s">
        <v>9</v>
      </c>
      <c r="C85" s="42">
        <v>44805</v>
      </c>
      <c r="D85" s="8">
        <f>('Cuadro 2'!D85/'Cuadro 2'!D73-1)*100</f>
        <v>-1.1955577577532739</v>
      </c>
      <c r="E85" s="24">
        <f>('Cuadro 2'!E85/'Cuadro 2'!E73-1)*100</f>
        <v>-22.660056269682538</v>
      </c>
      <c r="F85" s="24">
        <f>('Cuadro 2'!F85/'Cuadro 2'!F73-1)*100</f>
        <v>5.7429878013788294</v>
      </c>
      <c r="G85" s="24">
        <f>('Cuadro 2'!G85/'Cuadro 2'!G73-1)*100</f>
        <v>-20.693556524834868</v>
      </c>
      <c r="H85" s="24">
        <f>('Cuadro 2'!H85/'Cuadro 2'!H73-1)*100</f>
        <v>-7.629069272938227</v>
      </c>
      <c r="I85" s="24">
        <f>('Cuadro 2'!I85/'Cuadro 2'!I73-1)*100</f>
        <v>17.50463855966926</v>
      </c>
      <c r="J85" s="24">
        <f>('Cuadro 2'!J85/'Cuadro 2'!J73-1)*100</f>
        <v>-23.476556610884892</v>
      </c>
      <c r="K85" s="65"/>
      <c r="L85" s="64"/>
    </row>
    <row r="86" spans="1:12" x14ac:dyDescent="0.3">
      <c r="A86" s="50"/>
      <c r="B86" s="5" t="s">
        <v>10</v>
      </c>
      <c r="C86" s="42">
        <v>44835</v>
      </c>
      <c r="D86" s="8">
        <f>('Cuadro 2'!D86/'Cuadro 2'!D74-1)*100</f>
        <v>-12.104233445942869</v>
      </c>
      <c r="E86" s="63">
        <f>('Cuadro 2'!E86/'Cuadro 2'!E74-1)*100</f>
        <v>-7.1102748097899848</v>
      </c>
      <c r="F86" s="63">
        <f>('Cuadro 2'!F86/'Cuadro 2'!F74-1)*100</f>
        <v>-5.4039599346338836</v>
      </c>
      <c r="G86" s="63">
        <f>('Cuadro 2'!G86/'Cuadro 2'!G74-1)*100</f>
        <v>-20.084169987642518</v>
      </c>
      <c r="H86" s="63">
        <f>('Cuadro 2'!H86/'Cuadro 2'!H74-1)*100</f>
        <v>-19.955033040555538</v>
      </c>
      <c r="I86" s="63">
        <f>('Cuadro 2'!I86/'Cuadro 2'!I74-1)*100</f>
        <v>-20.305908620556522</v>
      </c>
      <c r="J86" s="7">
        <f>('Cuadro 2'!J86/'Cuadro 2'!J74-1)*100</f>
        <v>-33.472929608149094</v>
      </c>
      <c r="K86" s="67"/>
      <c r="L86" s="64"/>
    </row>
    <row r="87" spans="1:12" x14ac:dyDescent="0.3">
      <c r="A87" s="45"/>
      <c r="B87" s="36" t="s">
        <v>11</v>
      </c>
      <c r="C87" s="43">
        <v>44866</v>
      </c>
      <c r="D87" s="38">
        <f>('Cuadro 2'!D87/'Cuadro 2'!D75-1)*100</f>
        <v>-3.5131811120820533</v>
      </c>
      <c r="E87" s="37">
        <f>('Cuadro 2'!E87/'Cuadro 2'!E75-1)*100</f>
        <v>27.018344894663883</v>
      </c>
      <c r="F87" s="37">
        <f>('Cuadro 2'!F87/'Cuadro 2'!F75-1)*100</f>
        <v>-16.964108486553386</v>
      </c>
      <c r="G87" s="37">
        <f>('Cuadro 2'!G87/'Cuadro 2'!G75-1)*100</f>
        <v>-2.7976514707115263</v>
      </c>
      <c r="H87" s="37">
        <f>('Cuadro 2'!H87/'Cuadro 2'!H75-1)*100</f>
        <v>-20.038205626419359</v>
      </c>
      <c r="I87" s="37">
        <f>('Cuadro 2'!I87/'Cuadro 2'!I75-1)*100</f>
        <v>-8.195300444653375</v>
      </c>
      <c r="J87" s="39">
        <f>('Cuadro 2'!J87/'Cuadro 2'!J75-1)*100</f>
        <v>-23.349794517072741</v>
      </c>
      <c r="L87" s="47"/>
    </row>
    <row r="88" spans="1:12" x14ac:dyDescent="0.3">
      <c r="K88" s="48"/>
    </row>
    <row r="89" spans="1:12" x14ac:dyDescent="0.3">
      <c r="A89" s="13" t="s">
        <v>41</v>
      </c>
      <c r="K89" s="48"/>
    </row>
    <row r="90" spans="1:12" x14ac:dyDescent="0.3">
      <c r="A90" s="13" t="s">
        <v>33</v>
      </c>
      <c r="K90" s="48"/>
    </row>
    <row r="91" spans="1:12" x14ac:dyDescent="0.3">
      <c r="K91" s="48"/>
    </row>
    <row r="92" spans="1:12" x14ac:dyDescent="0.3">
      <c r="K92" s="48"/>
    </row>
    <row r="93" spans="1:12" x14ac:dyDescent="0.3">
      <c r="K93" s="48"/>
    </row>
  </sheetData>
  <mergeCells count="2">
    <mergeCell ref="A3:C3"/>
    <mergeCell ref="A4:C4"/>
  </mergeCells>
  <hyperlinks>
    <hyperlink ref="M1" location="Índice!A1" display="Volver al índice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showGridLines="0" zoomScaleNormal="100" workbookViewId="0">
      <pane ySplit="4" topLeftCell="A5" activePane="bottomLeft" state="frozen"/>
      <selection pane="bottomLeft"/>
    </sheetView>
  </sheetViews>
  <sheetFormatPr baseColWidth="10" defaultRowHeight="14.4" x14ac:dyDescent="0.3"/>
  <cols>
    <col min="1" max="1" width="10.5546875" customWidth="1"/>
    <col min="2" max="2" width="11.77734375" customWidth="1"/>
    <col min="3" max="3" width="10" customWidth="1"/>
  </cols>
  <sheetData>
    <row r="1" spans="1:14" x14ac:dyDescent="0.3">
      <c r="A1" t="s">
        <v>49</v>
      </c>
      <c r="N1" s="51" t="s">
        <v>40</v>
      </c>
    </row>
    <row r="3" spans="1:14" s="2" customFormat="1" ht="28.8" customHeight="1" x14ac:dyDescent="0.25">
      <c r="A3" s="69" t="s">
        <v>24</v>
      </c>
      <c r="B3" s="70"/>
      <c r="C3" s="71"/>
      <c r="D3" s="28" t="s">
        <v>23</v>
      </c>
      <c r="E3" s="29">
        <v>15</v>
      </c>
      <c r="F3" s="29">
        <v>17</v>
      </c>
      <c r="G3" s="29">
        <v>20</v>
      </c>
      <c r="H3" s="29">
        <v>24</v>
      </c>
      <c r="I3" s="29">
        <v>26</v>
      </c>
      <c r="J3" s="30">
        <v>36</v>
      </c>
    </row>
    <row r="4" spans="1:14" s="3" customFormat="1" ht="36" x14ac:dyDescent="0.25">
      <c r="A4" s="77" t="s">
        <v>25</v>
      </c>
      <c r="B4" s="78"/>
      <c r="C4" s="79"/>
      <c r="D4" s="27" t="s">
        <v>26</v>
      </c>
      <c r="E4" s="14" t="s">
        <v>27</v>
      </c>
      <c r="F4" s="14" t="s">
        <v>28</v>
      </c>
      <c r="G4" s="14" t="s">
        <v>29</v>
      </c>
      <c r="H4" s="14" t="s">
        <v>30</v>
      </c>
      <c r="I4" s="14" t="s">
        <v>31</v>
      </c>
      <c r="J4" s="15" t="s">
        <v>32</v>
      </c>
    </row>
    <row r="5" spans="1:14" s="2" customFormat="1" ht="12" x14ac:dyDescent="0.25">
      <c r="A5" s="5">
        <v>2016</v>
      </c>
      <c r="B5" s="5" t="s">
        <v>1</v>
      </c>
      <c r="C5" s="6">
        <v>42370</v>
      </c>
      <c r="D5" s="19" t="s">
        <v>20</v>
      </c>
      <c r="E5" s="20" t="s">
        <v>20</v>
      </c>
      <c r="F5" s="20" t="s">
        <v>20</v>
      </c>
      <c r="G5" s="20" t="s">
        <v>20</v>
      </c>
      <c r="H5" s="20" t="s">
        <v>20</v>
      </c>
      <c r="I5" s="20" t="s">
        <v>20</v>
      </c>
      <c r="J5" s="21" t="s">
        <v>20</v>
      </c>
    </row>
    <row r="6" spans="1:14" s="2" customFormat="1" ht="12" x14ac:dyDescent="0.25">
      <c r="A6" s="5"/>
      <c r="B6" s="5" t="s">
        <v>2</v>
      </c>
      <c r="C6" s="6">
        <v>42401</v>
      </c>
      <c r="D6" s="22" t="s">
        <v>20</v>
      </c>
      <c r="E6" s="23" t="s">
        <v>20</v>
      </c>
      <c r="F6" s="23" t="s">
        <v>20</v>
      </c>
      <c r="G6" s="23" t="s">
        <v>20</v>
      </c>
      <c r="H6" s="23" t="s">
        <v>20</v>
      </c>
      <c r="I6" s="23" t="s">
        <v>20</v>
      </c>
      <c r="J6" s="11" t="s">
        <v>20</v>
      </c>
    </row>
    <row r="7" spans="1:14" s="2" customFormat="1" ht="12" x14ac:dyDescent="0.25">
      <c r="A7" s="5"/>
      <c r="B7" s="5" t="s">
        <v>3</v>
      </c>
      <c r="C7" s="6">
        <v>42430</v>
      </c>
      <c r="D7" s="22" t="s">
        <v>20</v>
      </c>
      <c r="E7" s="23" t="s">
        <v>20</v>
      </c>
      <c r="F7" s="23" t="s">
        <v>20</v>
      </c>
      <c r="G7" s="23" t="s">
        <v>20</v>
      </c>
      <c r="H7" s="23" t="s">
        <v>20</v>
      </c>
      <c r="I7" s="23" t="s">
        <v>20</v>
      </c>
      <c r="J7" s="11" t="s">
        <v>20</v>
      </c>
    </row>
    <row r="8" spans="1:14" s="2" customFormat="1" ht="12" x14ac:dyDescent="0.25">
      <c r="A8" s="5"/>
      <c r="B8" s="5" t="s">
        <v>4</v>
      </c>
      <c r="C8" s="6">
        <v>42461</v>
      </c>
      <c r="D8" s="22" t="s">
        <v>20</v>
      </c>
      <c r="E8" s="23" t="s">
        <v>20</v>
      </c>
      <c r="F8" s="23" t="s">
        <v>20</v>
      </c>
      <c r="G8" s="23" t="s">
        <v>20</v>
      </c>
      <c r="H8" s="23" t="s">
        <v>20</v>
      </c>
      <c r="I8" s="23" t="s">
        <v>20</v>
      </c>
      <c r="J8" s="11" t="s">
        <v>20</v>
      </c>
    </row>
    <row r="9" spans="1:14" s="2" customFormat="1" ht="12" x14ac:dyDescent="0.25">
      <c r="A9" s="5"/>
      <c r="B9" s="5" t="s">
        <v>5</v>
      </c>
      <c r="C9" s="6">
        <v>42491</v>
      </c>
      <c r="D9" s="22" t="s">
        <v>20</v>
      </c>
      <c r="E9" s="23" t="s">
        <v>20</v>
      </c>
      <c r="F9" s="23" t="s">
        <v>20</v>
      </c>
      <c r="G9" s="23" t="s">
        <v>20</v>
      </c>
      <c r="H9" s="23" t="s">
        <v>20</v>
      </c>
      <c r="I9" s="23" t="s">
        <v>20</v>
      </c>
      <c r="J9" s="11" t="s">
        <v>20</v>
      </c>
    </row>
    <row r="10" spans="1:14" s="2" customFormat="1" ht="12" x14ac:dyDescent="0.25">
      <c r="A10" s="5"/>
      <c r="B10" s="5" t="s">
        <v>6</v>
      </c>
      <c r="C10" s="6">
        <v>42522</v>
      </c>
      <c r="D10" s="22" t="s">
        <v>20</v>
      </c>
      <c r="E10" s="23" t="s">
        <v>20</v>
      </c>
      <c r="F10" s="23" t="s">
        <v>20</v>
      </c>
      <c r="G10" s="23" t="s">
        <v>20</v>
      </c>
      <c r="H10" s="23" t="s">
        <v>20</v>
      </c>
      <c r="I10" s="23" t="s">
        <v>20</v>
      </c>
      <c r="J10" s="11" t="s">
        <v>20</v>
      </c>
    </row>
    <row r="11" spans="1:14" s="2" customFormat="1" ht="12" x14ac:dyDescent="0.25">
      <c r="A11" s="5"/>
      <c r="B11" s="5" t="s">
        <v>7</v>
      </c>
      <c r="C11" s="6">
        <v>42552</v>
      </c>
      <c r="D11" s="22" t="s">
        <v>20</v>
      </c>
      <c r="E11" s="23" t="s">
        <v>20</v>
      </c>
      <c r="F11" s="23" t="s">
        <v>20</v>
      </c>
      <c r="G11" s="23" t="s">
        <v>20</v>
      </c>
      <c r="H11" s="23" t="s">
        <v>20</v>
      </c>
      <c r="I11" s="23" t="s">
        <v>20</v>
      </c>
      <c r="J11" s="11" t="s">
        <v>20</v>
      </c>
    </row>
    <row r="12" spans="1:14" s="2" customFormat="1" ht="12" x14ac:dyDescent="0.25">
      <c r="A12" s="5"/>
      <c r="B12" s="5" t="s">
        <v>8</v>
      </c>
      <c r="C12" s="6">
        <v>42583</v>
      </c>
      <c r="D12" s="22" t="s">
        <v>20</v>
      </c>
      <c r="E12" s="23" t="s">
        <v>20</v>
      </c>
      <c r="F12" s="23" t="s">
        <v>20</v>
      </c>
      <c r="G12" s="23" t="s">
        <v>20</v>
      </c>
      <c r="H12" s="23" t="s">
        <v>20</v>
      </c>
      <c r="I12" s="23" t="s">
        <v>20</v>
      </c>
      <c r="J12" s="11" t="s">
        <v>20</v>
      </c>
    </row>
    <row r="13" spans="1:14" s="2" customFormat="1" ht="12" x14ac:dyDescent="0.25">
      <c r="A13" s="5"/>
      <c r="B13" s="5" t="s">
        <v>9</v>
      </c>
      <c r="C13" s="6">
        <v>42614</v>
      </c>
      <c r="D13" s="22" t="s">
        <v>20</v>
      </c>
      <c r="E13" s="23" t="s">
        <v>20</v>
      </c>
      <c r="F13" s="23" t="s">
        <v>20</v>
      </c>
      <c r="G13" s="23" t="s">
        <v>20</v>
      </c>
      <c r="H13" s="23" t="s">
        <v>20</v>
      </c>
      <c r="I13" s="23" t="s">
        <v>20</v>
      </c>
      <c r="J13" s="11" t="s">
        <v>20</v>
      </c>
    </row>
    <row r="14" spans="1:14" s="2" customFormat="1" ht="12" x14ac:dyDescent="0.25">
      <c r="A14" s="5"/>
      <c r="B14" s="5" t="s">
        <v>10</v>
      </c>
      <c r="C14" s="6">
        <v>42644</v>
      </c>
      <c r="D14" s="22" t="s">
        <v>20</v>
      </c>
      <c r="E14" s="23" t="s">
        <v>20</v>
      </c>
      <c r="F14" s="23" t="s">
        <v>20</v>
      </c>
      <c r="G14" s="23" t="s">
        <v>20</v>
      </c>
      <c r="H14" s="23" t="s">
        <v>20</v>
      </c>
      <c r="I14" s="23" t="s">
        <v>20</v>
      </c>
      <c r="J14" s="11" t="s">
        <v>20</v>
      </c>
    </row>
    <row r="15" spans="1:14" s="2" customFormat="1" ht="12" x14ac:dyDescent="0.25">
      <c r="A15" s="5"/>
      <c r="B15" s="5" t="s">
        <v>11</v>
      </c>
      <c r="C15" s="6">
        <v>42675</v>
      </c>
      <c r="D15" s="22" t="s">
        <v>20</v>
      </c>
      <c r="E15" s="23" t="s">
        <v>20</v>
      </c>
      <c r="F15" s="23" t="s">
        <v>20</v>
      </c>
      <c r="G15" s="23" t="s">
        <v>20</v>
      </c>
      <c r="H15" s="23" t="s">
        <v>20</v>
      </c>
      <c r="I15" s="23" t="s">
        <v>20</v>
      </c>
      <c r="J15" s="11" t="s">
        <v>20</v>
      </c>
    </row>
    <row r="16" spans="1:14" s="2" customFormat="1" ht="12" x14ac:dyDescent="0.25">
      <c r="A16" s="5"/>
      <c r="B16" s="5" t="s">
        <v>12</v>
      </c>
      <c r="C16" s="6">
        <v>42705</v>
      </c>
      <c r="D16" s="22" t="s">
        <v>20</v>
      </c>
      <c r="E16" s="23" t="s">
        <v>20</v>
      </c>
      <c r="F16" s="23" t="s">
        <v>20</v>
      </c>
      <c r="G16" s="23" t="s">
        <v>20</v>
      </c>
      <c r="H16" s="23" t="s">
        <v>20</v>
      </c>
      <c r="I16" s="23" t="s">
        <v>20</v>
      </c>
      <c r="J16" s="11" t="s">
        <v>20</v>
      </c>
    </row>
    <row r="17" spans="1:10" s="2" customFormat="1" ht="12" x14ac:dyDescent="0.25">
      <c r="A17" s="5">
        <v>2017</v>
      </c>
      <c r="B17" s="5" t="s">
        <v>1</v>
      </c>
      <c r="C17" s="6">
        <v>42736</v>
      </c>
      <c r="D17" s="8">
        <f>(AVERAGE('Cuadro 2'!$D$17:'Cuadro 2'!D17)/AVERAGE('Cuadro 2'!$D$5:'Cuadro 2'!D5)-1)*100</f>
        <v>-14.034116434453136</v>
      </c>
      <c r="E17" s="24">
        <f>(AVERAGE('Cuadro 2'!$E$17:'Cuadro 2'!E17)/AVERAGE('Cuadro 2'!$E$5:'Cuadro 2'!E5)-1)*100</f>
        <v>-13.866826948349509</v>
      </c>
      <c r="F17" s="24">
        <f>(AVERAGE('Cuadro 2'!$F$17:'Cuadro 2'!F17)/AVERAGE('Cuadro 2'!$F$5:'Cuadro 2'!F5)-1)*100</f>
        <v>-47.690427616855949</v>
      </c>
      <c r="G17" s="24">
        <f>(AVERAGE('Cuadro 2'!$G$17:'Cuadro 2'!G17)/AVERAGE('Cuadro 2'!$G$5:'Cuadro 2'!G5)-1)*100</f>
        <v>-27.052159709384394</v>
      </c>
      <c r="H17" s="24">
        <f>(AVERAGE('Cuadro 2'!$H$17:'Cuadro 2'!H17)/AVERAGE('Cuadro 2'!$H$5:'Cuadro 2'!H5)-1)*100</f>
        <v>1.8576350509279527</v>
      </c>
      <c r="I17" s="24">
        <f>(AVERAGE('Cuadro 2'!$I$17:'Cuadro 2'!I17)/AVERAGE('Cuadro 2'!$I$5:'Cuadro 2'!I5)-1)*100</f>
        <v>49.075709605850726</v>
      </c>
      <c r="J17" s="7">
        <f>(AVERAGE('Cuadro 2'!$J$17:'Cuadro 2'!J17)/AVERAGE('Cuadro 2'!$J$5:'Cuadro 2'!J5)-1)*100</f>
        <v>-34.318981303006645</v>
      </c>
    </row>
    <row r="18" spans="1:10" s="2" customFormat="1" ht="12" x14ac:dyDescent="0.25">
      <c r="A18" s="5"/>
      <c r="B18" s="5" t="s">
        <v>2</v>
      </c>
      <c r="C18" s="6">
        <v>42767</v>
      </c>
      <c r="D18" s="8">
        <f>(AVERAGE('Cuadro 2'!$D$17:'Cuadro 2'!D18)/AVERAGE('Cuadro 2'!$D$5:'Cuadro 2'!D6)-1)*100</f>
        <v>-20.54975472369658</v>
      </c>
      <c r="E18" s="24">
        <f>(AVERAGE('Cuadro 2'!$E$17:'Cuadro 2'!E18)/AVERAGE('Cuadro 2'!$E$5:'Cuadro 2'!E6)-1)*100</f>
        <v>-19.087644625300481</v>
      </c>
      <c r="F18" s="24">
        <f>(AVERAGE('Cuadro 2'!$F$17:'Cuadro 2'!F18)/AVERAGE('Cuadro 2'!$F$5:'Cuadro 2'!F6)-1)*100</f>
        <v>-56.915121206403249</v>
      </c>
      <c r="G18" s="24">
        <f>(AVERAGE('Cuadro 2'!$G$17:'Cuadro 2'!G18)/AVERAGE('Cuadro 2'!$G$5:'Cuadro 2'!G6)-1)*100</f>
        <v>-18.737544529190288</v>
      </c>
      <c r="H18" s="24">
        <f>(AVERAGE('Cuadro 2'!$H$17:'Cuadro 2'!H18)/AVERAGE('Cuadro 2'!$H$5:'Cuadro 2'!H6)-1)*100</f>
        <v>-3.6975586749571798</v>
      </c>
      <c r="I18" s="24">
        <f>(AVERAGE('Cuadro 2'!$I$17:'Cuadro 2'!I18)/AVERAGE('Cuadro 2'!$I$5:'Cuadro 2'!I6)-1)*100</f>
        <v>34.689632047495223</v>
      </c>
      <c r="J18" s="7">
        <f>(AVERAGE('Cuadro 2'!$J$17:'Cuadro 2'!J18)/AVERAGE('Cuadro 2'!$J$5:'Cuadro 2'!J6)-1)*100</f>
        <v>-38.724300892282002</v>
      </c>
    </row>
    <row r="19" spans="1:10" s="2" customFormat="1" ht="12" x14ac:dyDescent="0.25">
      <c r="A19" s="5"/>
      <c r="B19" s="5" t="s">
        <v>3</v>
      </c>
      <c r="C19" s="6">
        <v>42795</v>
      </c>
      <c r="D19" s="8">
        <f>(AVERAGE('Cuadro 2'!$D$17:'Cuadro 2'!D19)/AVERAGE('Cuadro 2'!$D$5:'Cuadro 2'!D7)-1)*100</f>
        <v>-16.399458135711765</v>
      </c>
      <c r="E19" s="24">
        <f>(AVERAGE('Cuadro 2'!$E$17:'Cuadro 2'!E19)/AVERAGE('Cuadro 2'!$E$5:'Cuadro 2'!E7)-1)*100</f>
        <v>-10.78735795695529</v>
      </c>
      <c r="F19" s="24">
        <f>(AVERAGE('Cuadro 2'!$F$17:'Cuadro 2'!F19)/AVERAGE('Cuadro 2'!$F$5:'Cuadro 2'!F7)-1)*100</f>
        <v>-58.389808852718204</v>
      </c>
      <c r="G19" s="24">
        <f>(AVERAGE('Cuadro 2'!$G$17:'Cuadro 2'!G19)/AVERAGE('Cuadro 2'!$G$5:'Cuadro 2'!G7)-1)*100</f>
        <v>-8.8629638189927533</v>
      </c>
      <c r="H19" s="24">
        <f>(AVERAGE('Cuadro 2'!$H$17:'Cuadro 2'!H19)/AVERAGE('Cuadro 2'!$H$5:'Cuadro 2'!H7)-1)*100</f>
        <v>-0.13785653353591831</v>
      </c>
      <c r="I19" s="24">
        <f>(AVERAGE('Cuadro 2'!$I$17:'Cuadro 2'!I19)/AVERAGE('Cuadro 2'!$I$5:'Cuadro 2'!I7)-1)*100</f>
        <v>39.107430579106016</v>
      </c>
      <c r="J19" s="7">
        <f>(AVERAGE('Cuadro 2'!$J$17:'Cuadro 2'!J19)/AVERAGE('Cuadro 2'!$J$5:'Cuadro 2'!J7)-1)*100</f>
        <v>-33.389253531256735</v>
      </c>
    </row>
    <row r="20" spans="1:10" s="2" customFormat="1" ht="12" x14ac:dyDescent="0.25">
      <c r="A20" s="5"/>
      <c r="B20" s="5" t="s">
        <v>4</v>
      </c>
      <c r="C20" s="6">
        <v>42826</v>
      </c>
      <c r="D20" s="8">
        <f>(AVERAGE('Cuadro 2'!$D$17:'Cuadro 2'!D20)/AVERAGE('Cuadro 2'!$D$5:'Cuadro 2'!D8)-1)*100</f>
        <v>-13.926222647165797</v>
      </c>
      <c r="E20" s="24">
        <f>(AVERAGE('Cuadro 2'!$E$17:'Cuadro 2'!E20)/AVERAGE('Cuadro 2'!$E$5:'Cuadro 2'!E8)-1)*100</f>
        <v>-3.0116190270677357</v>
      </c>
      <c r="F20" s="24">
        <f>(AVERAGE('Cuadro 2'!$F$17:'Cuadro 2'!F20)/AVERAGE('Cuadro 2'!$F$5:'Cuadro 2'!F8)-1)*100</f>
        <v>-51.055781820383217</v>
      </c>
      <c r="G20" s="24">
        <f>(AVERAGE('Cuadro 2'!$G$17:'Cuadro 2'!G20)/AVERAGE('Cuadro 2'!$G$5:'Cuadro 2'!G8)-1)*100</f>
        <v>-10.747312076461879</v>
      </c>
      <c r="H20" s="24">
        <f>(AVERAGE('Cuadro 2'!$H$17:'Cuadro 2'!H20)/AVERAGE('Cuadro 2'!$H$5:'Cuadro 2'!H8)-1)*100</f>
        <v>-1.1347101658657821</v>
      </c>
      <c r="I20" s="24">
        <f>(AVERAGE('Cuadro 2'!$I$17:'Cuadro 2'!I20)/AVERAGE('Cuadro 2'!$I$5:'Cuadro 2'!I8)-1)*100</f>
        <v>29.428298880477644</v>
      </c>
      <c r="J20" s="7">
        <f>(AVERAGE('Cuadro 2'!$J$17:'Cuadro 2'!J20)/AVERAGE('Cuadro 2'!$J$5:'Cuadro 2'!J8)-1)*100</f>
        <v>-35.400592483181782</v>
      </c>
    </row>
    <row r="21" spans="1:10" s="2" customFormat="1" ht="12" x14ac:dyDescent="0.25">
      <c r="A21" s="5"/>
      <c r="B21" s="5" t="s">
        <v>5</v>
      </c>
      <c r="C21" s="6">
        <v>42856</v>
      </c>
      <c r="D21" s="8">
        <f>(AVERAGE('Cuadro 2'!$D$17:'Cuadro 2'!D21)/AVERAGE('Cuadro 2'!$D$5:'Cuadro 2'!D9)-1)*100</f>
        <v>-14.897554448813398</v>
      </c>
      <c r="E21" s="24">
        <f>(AVERAGE('Cuadro 2'!$E$17:'Cuadro 2'!E21)/AVERAGE('Cuadro 2'!$E$5:'Cuadro 2'!E9)-1)*100</f>
        <v>2.2801831202946321</v>
      </c>
      <c r="F21" s="24">
        <f>(AVERAGE('Cuadro 2'!$F$17:'Cuadro 2'!F21)/AVERAGE('Cuadro 2'!$F$5:'Cuadro 2'!F9)-1)*100</f>
        <v>-49.493282167780649</v>
      </c>
      <c r="G21" s="24">
        <f>(AVERAGE('Cuadro 2'!$G$17:'Cuadro 2'!G21)/AVERAGE('Cuadro 2'!$G$5:'Cuadro 2'!G9)-1)*100</f>
        <v>-16.933782581770672</v>
      </c>
      <c r="H21" s="24">
        <f>(AVERAGE('Cuadro 2'!$H$17:'Cuadro 2'!H21)/AVERAGE('Cuadro 2'!$H$5:'Cuadro 2'!H9)-1)*100</f>
        <v>-2.620637218152122</v>
      </c>
      <c r="I21" s="24">
        <f>(AVERAGE('Cuadro 2'!$I$17:'Cuadro 2'!I21)/AVERAGE('Cuadro 2'!$I$5:'Cuadro 2'!I9)-1)*100</f>
        <v>15.409210436429399</v>
      </c>
      <c r="J21" s="7">
        <f>(AVERAGE('Cuadro 2'!$J$17:'Cuadro 2'!J21)/AVERAGE('Cuadro 2'!$J$5:'Cuadro 2'!J9)-1)*100</f>
        <v>-35.616992087018126</v>
      </c>
    </row>
    <row r="22" spans="1:10" s="2" customFormat="1" ht="12" x14ac:dyDescent="0.25">
      <c r="A22" s="5"/>
      <c r="B22" s="5" t="s">
        <v>6</v>
      </c>
      <c r="C22" s="6">
        <v>42887</v>
      </c>
      <c r="D22" s="8">
        <f>(AVERAGE('Cuadro 2'!$D$17:'Cuadro 2'!D22)/AVERAGE('Cuadro 2'!$D$5:'Cuadro 2'!D10)-1)*100</f>
        <v>-13.666963883125982</v>
      </c>
      <c r="E22" s="24">
        <f>(AVERAGE('Cuadro 2'!$E$17:'Cuadro 2'!E22)/AVERAGE('Cuadro 2'!$E$5:'Cuadro 2'!E10)-1)*100</f>
        <v>5.3647714367735189</v>
      </c>
      <c r="F22" s="24">
        <f>(AVERAGE('Cuadro 2'!$F$17:'Cuadro 2'!F22)/AVERAGE('Cuadro 2'!$F$5:'Cuadro 2'!F10)-1)*100</f>
        <v>-47.206987946150072</v>
      </c>
      <c r="G22" s="24">
        <f>(AVERAGE('Cuadro 2'!$G$17:'Cuadro 2'!G22)/AVERAGE('Cuadro 2'!$G$5:'Cuadro 2'!G10)-1)*100</f>
        <v>-16.406642149185522</v>
      </c>
      <c r="H22" s="24">
        <f>(AVERAGE('Cuadro 2'!$H$17:'Cuadro 2'!H22)/AVERAGE('Cuadro 2'!$H$5:'Cuadro 2'!H10)-1)*100</f>
        <v>1.0595495999116356</v>
      </c>
      <c r="I22" s="24">
        <f>(AVERAGE('Cuadro 2'!$I$17:'Cuadro 2'!I22)/AVERAGE('Cuadro 2'!$I$5:'Cuadro 2'!I10)-1)*100</f>
        <v>11.729438179536423</v>
      </c>
      <c r="J22" s="7">
        <f>(AVERAGE('Cuadro 2'!$J$17:'Cuadro 2'!J22)/AVERAGE('Cuadro 2'!$J$5:'Cuadro 2'!J10)-1)*100</f>
        <v>-32.343671896610985</v>
      </c>
    </row>
    <row r="23" spans="1:10" s="2" customFormat="1" ht="12" x14ac:dyDescent="0.25">
      <c r="A23" s="5"/>
      <c r="B23" s="5" t="s">
        <v>7</v>
      </c>
      <c r="C23" s="6">
        <v>42917</v>
      </c>
      <c r="D23" s="8">
        <f>(AVERAGE('Cuadro 2'!$D$17:'Cuadro 2'!D23)/AVERAGE('Cuadro 2'!$D$5:'Cuadro 2'!D11)-1)*100</f>
        <v>-10.383384647038763</v>
      </c>
      <c r="E23" s="24">
        <f>(AVERAGE('Cuadro 2'!$E$17:'Cuadro 2'!E23)/AVERAGE('Cuadro 2'!$E$5:'Cuadro 2'!E11)-1)*100</f>
        <v>6.9531777138837292</v>
      </c>
      <c r="F23" s="24">
        <f>(AVERAGE('Cuadro 2'!$F$17:'Cuadro 2'!F23)/AVERAGE('Cuadro 2'!$F$5:'Cuadro 2'!F11)-1)*100</f>
        <v>-44.798870642543129</v>
      </c>
      <c r="G23" s="24">
        <f>(AVERAGE('Cuadro 2'!$G$17:'Cuadro 2'!G23)/AVERAGE('Cuadro 2'!$G$5:'Cuadro 2'!G11)-1)*100</f>
        <v>-11.281602461368589</v>
      </c>
      <c r="H23" s="24">
        <f>(AVERAGE('Cuadro 2'!$H$17:'Cuadro 2'!H23)/AVERAGE('Cuadro 2'!$H$5:'Cuadro 2'!H11)-1)*100</f>
        <v>2.802258977760741</v>
      </c>
      <c r="I23" s="24">
        <f>(AVERAGE('Cuadro 2'!$I$17:'Cuadro 2'!I23)/AVERAGE('Cuadro 2'!$I$5:'Cuadro 2'!I11)-1)*100</f>
        <v>19.23996878889518</v>
      </c>
      <c r="J23" s="7">
        <f>(AVERAGE('Cuadro 2'!$J$17:'Cuadro 2'!J23)/AVERAGE('Cuadro 2'!$J$5:'Cuadro 2'!J11)-1)*100</f>
        <v>-28.592787146830666</v>
      </c>
    </row>
    <row r="24" spans="1:10" s="2" customFormat="1" ht="12" x14ac:dyDescent="0.25">
      <c r="A24" s="5"/>
      <c r="B24" s="5" t="s">
        <v>8</v>
      </c>
      <c r="C24" s="6">
        <v>42948</v>
      </c>
      <c r="D24" s="8">
        <f>(AVERAGE('Cuadro 2'!$D$17:'Cuadro 2'!D24)/AVERAGE('Cuadro 2'!$D$5:'Cuadro 2'!D12)-1)*100</f>
        <v>-5.8862294255050518</v>
      </c>
      <c r="E24" s="24">
        <f>(AVERAGE('Cuadro 2'!$E$17:'Cuadro 2'!E24)/AVERAGE('Cuadro 2'!$E$5:'Cuadro 2'!E12)-1)*100</f>
        <v>9.0799517515548942</v>
      </c>
      <c r="F24" s="24">
        <f>(AVERAGE('Cuadro 2'!$F$17:'Cuadro 2'!F24)/AVERAGE('Cuadro 2'!$F$5:'Cuadro 2'!F12)-1)*100</f>
        <v>-38.302661303306948</v>
      </c>
      <c r="G24" s="24">
        <f>(AVERAGE('Cuadro 2'!$G$17:'Cuadro 2'!G24)/AVERAGE('Cuadro 2'!$G$5:'Cuadro 2'!G12)-1)*100</f>
        <v>-2.7829303518418946</v>
      </c>
      <c r="H24" s="24">
        <f>(AVERAGE('Cuadro 2'!$H$17:'Cuadro 2'!H24)/AVERAGE('Cuadro 2'!$H$5:'Cuadro 2'!H12)-1)*100</f>
        <v>4.0567757644915714</v>
      </c>
      <c r="I24" s="24">
        <f>(AVERAGE('Cuadro 2'!$I$17:'Cuadro 2'!I24)/AVERAGE('Cuadro 2'!$I$5:'Cuadro 2'!I12)-1)*100</f>
        <v>26.171726054592593</v>
      </c>
      <c r="J24" s="7">
        <f>(AVERAGE('Cuadro 2'!$J$17:'Cuadro 2'!J24)/AVERAGE('Cuadro 2'!$J$5:'Cuadro 2'!J12)-1)*100</f>
        <v>-26.493605201821445</v>
      </c>
    </row>
    <row r="25" spans="1:10" s="2" customFormat="1" ht="12" x14ac:dyDescent="0.25">
      <c r="A25" s="5"/>
      <c r="B25" s="5" t="s">
        <v>9</v>
      </c>
      <c r="C25" s="6">
        <v>42979</v>
      </c>
      <c r="D25" s="8">
        <f>(AVERAGE('Cuadro 2'!$D$17:'Cuadro 2'!D25)/AVERAGE('Cuadro 2'!$D$5:'Cuadro 2'!D13)-1)*100</f>
        <v>-2.4065085290892796</v>
      </c>
      <c r="E25" s="24">
        <f>(AVERAGE('Cuadro 2'!$E$17:'Cuadro 2'!E25)/AVERAGE('Cuadro 2'!$E$5:'Cuadro 2'!E13)-1)*100</f>
        <v>9.5444180459355987</v>
      </c>
      <c r="F25" s="24">
        <f>(AVERAGE('Cuadro 2'!$F$17:'Cuadro 2'!F25)/AVERAGE('Cuadro 2'!$F$5:'Cuadro 2'!F13)-1)*100</f>
        <v>-34.340103415073763</v>
      </c>
      <c r="G25" s="24">
        <f>(AVERAGE('Cuadro 2'!$G$17:'Cuadro 2'!G25)/AVERAGE('Cuadro 2'!$G$5:'Cuadro 2'!G13)-1)*100</f>
        <v>1.2612549645623083</v>
      </c>
      <c r="H25" s="24">
        <f>(AVERAGE('Cuadro 2'!$H$17:'Cuadro 2'!H25)/AVERAGE('Cuadro 2'!$H$5:'Cuadro 2'!H13)-1)*100</f>
        <v>1.9868388903577117</v>
      </c>
      <c r="I25" s="24">
        <f>(AVERAGE('Cuadro 2'!$I$17:'Cuadro 2'!I25)/AVERAGE('Cuadro 2'!$I$5:'Cuadro 2'!I13)-1)*100</f>
        <v>34.061529415708968</v>
      </c>
      <c r="J25" s="7">
        <f>(AVERAGE('Cuadro 2'!$J$17:'Cuadro 2'!J25)/AVERAGE('Cuadro 2'!$J$5:'Cuadro 2'!J13)-1)*100</f>
        <v>-23.693566563447</v>
      </c>
    </row>
    <row r="26" spans="1:10" s="2" customFormat="1" ht="12" x14ac:dyDescent="0.25">
      <c r="A26" s="5"/>
      <c r="B26" s="5" t="s">
        <v>10</v>
      </c>
      <c r="C26" s="6">
        <v>43009</v>
      </c>
      <c r="D26" s="8">
        <f>(AVERAGE('Cuadro 2'!$D$17:'Cuadro 2'!D26)/AVERAGE('Cuadro 2'!$D$5:'Cuadro 2'!D14)-1)*100</f>
        <v>2.2881625431692143E-2</v>
      </c>
      <c r="E26" s="24">
        <f>(AVERAGE('Cuadro 2'!$E$17:'Cuadro 2'!E26)/AVERAGE('Cuadro 2'!$E$5:'Cuadro 2'!E14)-1)*100</f>
        <v>11.253962612449486</v>
      </c>
      <c r="F26" s="24">
        <f>(AVERAGE('Cuadro 2'!$F$17:'Cuadro 2'!F26)/AVERAGE('Cuadro 2'!$F$5:'Cuadro 2'!F14)-1)*100</f>
        <v>-30.072847590294217</v>
      </c>
      <c r="G26" s="24">
        <f>(AVERAGE('Cuadro 2'!$G$17:'Cuadro 2'!G26)/AVERAGE('Cuadro 2'!$G$5:'Cuadro 2'!G14)-1)*100</f>
        <v>2.724100538893337</v>
      </c>
      <c r="H26" s="24">
        <f>(AVERAGE('Cuadro 2'!$H$17:'Cuadro 2'!H26)/AVERAGE('Cuadro 2'!$H$5:'Cuadro 2'!H14)-1)*100</f>
        <v>2.4715225571682931</v>
      </c>
      <c r="I26" s="24">
        <f>(AVERAGE('Cuadro 2'!$I$17:'Cuadro 2'!I26)/AVERAGE('Cuadro 2'!$I$5:'Cuadro 2'!I14)-1)*100</f>
        <v>34.410278074110103</v>
      </c>
      <c r="J26" s="7">
        <f>(AVERAGE('Cuadro 2'!$J$17:'Cuadro 2'!J26)/AVERAGE('Cuadro 2'!$J$5:'Cuadro 2'!J14)-1)*100</f>
        <v>-20.949813607275956</v>
      </c>
    </row>
    <row r="27" spans="1:10" s="2" customFormat="1" ht="12" x14ac:dyDescent="0.25">
      <c r="A27" s="5"/>
      <c r="B27" s="5" t="s">
        <v>11</v>
      </c>
      <c r="C27" s="6">
        <v>43040</v>
      </c>
      <c r="D27" s="8">
        <f>(AVERAGE('Cuadro 2'!$D$17:'Cuadro 2'!D27)/AVERAGE('Cuadro 2'!$D$5:'Cuadro 2'!D15)-1)*100</f>
        <v>1.3519806507386045</v>
      </c>
      <c r="E27" s="24">
        <f>(AVERAGE('Cuadro 2'!$E$17:'Cuadro 2'!E27)/AVERAGE('Cuadro 2'!$E$5:'Cuadro 2'!E15)-1)*100</f>
        <v>11.923373693390227</v>
      </c>
      <c r="F27" s="24">
        <f>(AVERAGE('Cuadro 2'!$F$17:'Cuadro 2'!F27)/AVERAGE('Cuadro 2'!$F$5:'Cuadro 2'!F15)-1)*100</f>
        <v>-27.699674257055729</v>
      </c>
      <c r="G27" s="24">
        <f>(AVERAGE('Cuadro 2'!$G$17:'Cuadro 2'!G27)/AVERAGE('Cuadro 2'!$G$5:'Cuadro 2'!G15)-1)*100</f>
        <v>4.7421337276860376</v>
      </c>
      <c r="H27" s="24">
        <f>(AVERAGE('Cuadro 2'!$H$17:'Cuadro 2'!H27)/AVERAGE('Cuadro 2'!$H$5:'Cuadro 2'!H15)-1)*100</f>
        <v>2.8245223229294458</v>
      </c>
      <c r="I27" s="24">
        <f>(AVERAGE('Cuadro 2'!$I$17:'Cuadro 2'!I27)/AVERAGE('Cuadro 2'!$I$5:'Cuadro 2'!I15)-1)*100</f>
        <v>32.693703088634265</v>
      </c>
      <c r="J27" s="7">
        <f>(AVERAGE('Cuadro 2'!$J$17:'Cuadro 2'!J27)/AVERAGE('Cuadro 2'!$J$5:'Cuadro 2'!J15)-1)*100</f>
        <v>-19.971324206390172</v>
      </c>
    </row>
    <row r="28" spans="1:10" s="2" customFormat="1" ht="12" x14ac:dyDescent="0.25">
      <c r="A28" s="5"/>
      <c r="B28" s="5" t="s">
        <v>12</v>
      </c>
      <c r="C28" s="6">
        <v>43070</v>
      </c>
      <c r="D28" s="8">
        <f>(AVERAGE('Cuadro 2'!$D$17:'Cuadro 2'!D28)/AVERAGE('Cuadro 2'!$D$5:'Cuadro 2'!D16)-1)*100</f>
        <v>2.593657468666688</v>
      </c>
      <c r="E28" s="24">
        <f>(AVERAGE('Cuadro 2'!$E$17:'Cuadro 2'!E28)/AVERAGE('Cuadro 2'!$E$5:'Cuadro 2'!E16)-1)*100</f>
        <v>12.835075183140376</v>
      </c>
      <c r="F28" s="24">
        <f>(AVERAGE('Cuadro 2'!$F$17:'Cuadro 2'!F28)/AVERAGE('Cuadro 2'!$F$5:'Cuadro 2'!F16)-1)*100</f>
        <v>-25.048124676449113</v>
      </c>
      <c r="G28" s="24">
        <f>(AVERAGE('Cuadro 2'!$G$17:'Cuadro 2'!G28)/AVERAGE('Cuadro 2'!$G$5:'Cuadro 2'!G16)-1)*100</f>
        <v>6.0848735026263645</v>
      </c>
      <c r="H28" s="24">
        <f>(AVERAGE('Cuadro 2'!$H$17:'Cuadro 2'!H28)/AVERAGE('Cuadro 2'!$H$5:'Cuadro 2'!H16)-1)*100</f>
        <v>2.0293072188382721</v>
      </c>
      <c r="I28" s="24">
        <f>(AVERAGE('Cuadro 2'!$I$17:'Cuadro 2'!I28)/AVERAGE('Cuadro 2'!$I$5:'Cuadro 2'!I16)-1)*100</f>
        <v>30.732417427783719</v>
      </c>
      <c r="J28" s="7">
        <f>(AVERAGE('Cuadro 2'!$J$17:'Cuadro 2'!J28)/AVERAGE('Cuadro 2'!$J$5:'Cuadro 2'!J16)-1)*100</f>
        <v>-18.270430213711929</v>
      </c>
    </row>
    <row r="29" spans="1:10" s="2" customFormat="1" ht="12" x14ac:dyDescent="0.25">
      <c r="A29" s="5">
        <v>2018</v>
      </c>
      <c r="B29" s="5" t="s">
        <v>1</v>
      </c>
      <c r="C29" s="6">
        <v>43101</v>
      </c>
      <c r="D29" s="8">
        <f>(AVERAGE('Cuadro 2'!$D$29:'Cuadro 2'!D29)/AVERAGE('Cuadro 2'!$D$17:'Cuadro 2'!D17)-1)*100</f>
        <v>-4.8524391347395941</v>
      </c>
      <c r="E29" s="24">
        <f>(AVERAGE('Cuadro 2'!$E$29:'Cuadro 2'!E29)/AVERAGE('Cuadro 2'!$E$17:'Cuadro 2'!E17)-1)*100</f>
        <v>12.11956426372347</v>
      </c>
      <c r="F29" s="24">
        <f>(AVERAGE('Cuadro 2'!$F$29:'Cuadro 2'!F29)/AVERAGE('Cuadro 2'!$F$17:'Cuadro 2'!F17)-1)*100</f>
        <v>-11.42134782537706</v>
      </c>
      <c r="G29" s="24">
        <f>(AVERAGE('Cuadro 2'!$G$29:'Cuadro 2'!G29)/AVERAGE('Cuadro 2'!$G$17:'Cuadro 2'!G17)-1)*100</f>
        <v>-11.87434727966814</v>
      </c>
      <c r="H29" s="24">
        <f>(AVERAGE('Cuadro 2'!$H$29:'Cuadro 2'!H29)/AVERAGE('Cuadro 2'!$H$17:'Cuadro 2'!H17)-1)*100</f>
        <v>-3.1042620340629656</v>
      </c>
      <c r="I29" s="24">
        <f>(AVERAGE('Cuadro 2'!$I$29:'Cuadro 2'!I29)/AVERAGE('Cuadro 2'!$I$17:'Cuadro 2'!I17)-1)*100</f>
        <v>-23.749846727966005</v>
      </c>
      <c r="J29" s="7">
        <f>(AVERAGE('Cuadro 2'!$J$29:'Cuadro 2'!J29)/AVERAGE('Cuadro 2'!$J$17:'Cuadro 2'!J17)-1)*100</f>
        <v>-11.888188846397219</v>
      </c>
    </row>
    <row r="30" spans="1:10" s="2" customFormat="1" ht="12" x14ac:dyDescent="0.25">
      <c r="A30" s="5"/>
      <c r="B30" s="5" t="s">
        <v>2</v>
      </c>
      <c r="C30" s="6">
        <v>43132</v>
      </c>
      <c r="D30" s="8">
        <f>(AVERAGE('Cuadro 2'!$D$29:'Cuadro 2'!D30)/AVERAGE('Cuadro 2'!$D$17:'Cuadro 2'!D18)-1)*100</f>
        <v>2.5330354014263978</v>
      </c>
      <c r="E30" s="24">
        <f>(AVERAGE('Cuadro 2'!$E$29:'Cuadro 2'!E30)/AVERAGE('Cuadro 2'!$E$17:'Cuadro 2'!E18)-1)*100</f>
        <v>15.939565963979586</v>
      </c>
      <c r="F30" s="24">
        <f>(AVERAGE('Cuadro 2'!$F$29:'Cuadro 2'!F30)/AVERAGE('Cuadro 2'!$F$17:'Cuadro 2'!F18)-1)*100</f>
        <v>4.2926845999707863</v>
      </c>
      <c r="G30" s="24">
        <f>(AVERAGE('Cuadro 2'!$G$29:'Cuadro 2'!G30)/AVERAGE('Cuadro 2'!$G$17:'Cuadro 2'!G18)-1)*100</f>
        <v>-19.0401622887155</v>
      </c>
      <c r="H30" s="24">
        <f>(AVERAGE('Cuadro 2'!$H$29:'Cuadro 2'!H30)/AVERAGE('Cuadro 2'!$H$17:'Cuadro 2'!H18)-1)*100</f>
        <v>4.5041334243389741</v>
      </c>
      <c r="I30" s="24">
        <f>(AVERAGE('Cuadro 2'!$I$29:'Cuadro 2'!I30)/AVERAGE('Cuadro 2'!$I$17:'Cuadro 2'!I18)-1)*100</f>
        <v>-8.9186680121872808</v>
      </c>
      <c r="J30" s="7">
        <f>(AVERAGE('Cuadro 2'!$J$29:'Cuadro 2'!J30)/AVERAGE('Cuadro 2'!$J$17:'Cuadro 2'!J18)-1)*100</f>
        <v>-12.286018549359412</v>
      </c>
    </row>
    <row r="31" spans="1:10" s="2" customFormat="1" ht="12" x14ac:dyDescent="0.25">
      <c r="A31" s="5"/>
      <c r="B31" s="5" t="s">
        <v>3</v>
      </c>
      <c r="C31" s="6">
        <v>43160</v>
      </c>
      <c r="D31" s="8">
        <f>(AVERAGE('Cuadro 2'!$D$29:'Cuadro 2'!D31)/AVERAGE('Cuadro 2'!$D$17:'Cuadro 2'!D19)-1)*100</f>
        <v>3.130306250441417</v>
      </c>
      <c r="E31" s="24">
        <f>(AVERAGE('Cuadro 2'!$E$29:'Cuadro 2'!E31)/AVERAGE('Cuadro 2'!$E$17:'Cuadro 2'!E19)-1)*100</f>
        <v>7.514349982338242</v>
      </c>
      <c r="F31" s="24">
        <f>(AVERAGE('Cuadro 2'!$F$29:'Cuadro 2'!F31)/AVERAGE('Cuadro 2'!$F$17:'Cuadro 2'!F19)-1)*100</f>
        <v>59.224186428857536</v>
      </c>
      <c r="G31" s="24">
        <f>(AVERAGE('Cuadro 2'!$G$29:'Cuadro 2'!G31)/AVERAGE('Cuadro 2'!$G$17:'Cuadro 2'!G19)-1)*100</f>
        <v>-20.45194893311314</v>
      </c>
      <c r="H31" s="24">
        <f>(AVERAGE('Cuadro 2'!$H$29:'Cuadro 2'!H31)/AVERAGE('Cuadro 2'!$H$17:'Cuadro 2'!H19)-1)*100</f>
        <v>-7.2083735554351325E-2</v>
      </c>
      <c r="I31" s="24">
        <f>(AVERAGE('Cuadro 2'!$I$29:'Cuadro 2'!I31)/AVERAGE('Cuadro 2'!$I$17:'Cuadro 2'!I19)-1)*100</f>
        <v>-17.175507342359943</v>
      </c>
      <c r="J31" s="7">
        <f>(AVERAGE('Cuadro 2'!$J$29:'Cuadro 2'!J31)/AVERAGE('Cuadro 2'!$J$17:'Cuadro 2'!J19)-1)*100</f>
        <v>-15.672213443986237</v>
      </c>
    </row>
    <row r="32" spans="1:10" s="2" customFormat="1" ht="12" x14ac:dyDescent="0.25">
      <c r="A32" s="5"/>
      <c r="B32" s="5" t="s">
        <v>4</v>
      </c>
      <c r="C32" s="6">
        <v>43191</v>
      </c>
      <c r="D32" s="8">
        <f>(AVERAGE('Cuadro 2'!$D$29:'Cuadro 2'!D32)/AVERAGE('Cuadro 2'!$D$17:'Cuadro 2'!D20)-1)*100</f>
        <v>7.2479092432600645</v>
      </c>
      <c r="E32" s="24">
        <f>(AVERAGE('Cuadro 2'!$E$29:'Cuadro 2'!E32)/AVERAGE('Cuadro 2'!$E$17:'Cuadro 2'!E20)-1)*100</f>
        <v>4.7140574300805982</v>
      </c>
      <c r="F32" s="24">
        <f>(AVERAGE('Cuadro 2'!$F$29:'Cuadro 2'!F32)/AVERAGE('Cuadro 2'!$F$17:'Cuadro 2'!F20)-1)*100</f>
        <v>73.157754024665294</v>
      </c>
      <c r="G32" s="24">
        <f>(AVERAGE('Cuadro 2'!$G$29:'Cuadro 2'!G32)/AVERAGE('Cuadro 2'!$G$17:'Cuadro 2'!G20)-1)*100</f>
        <v>-20.701016921793869</v>
      </c>
      <c r="H32" s="24">
        <f>(AVERAGE('Cuadro 2'!$H$29:'Cuadro 2'!H32)/AVERAGE('Cuadro 2'!$H$17:'Cuadro 2'!H20)-1)*100</f>
        <v>1.9797375037118092</v>
      </c>
      <c r="I32" s="24">
        <f>(AVERAGE('Cuadro 2'!$I$29:'Cuadro 2'!I32)/AVERAGE('Cuadro 2'!$I$17:'Cuadro 2'!I20)-1)*100</f>
        <v>-13.476763968239847</v>
      </c>
      <c r="J32" s="7">
        <f>(AVERAGE('Cuadro 2'!$J$29:'Cuadro 2'!J32)/AVERAGE('Cuadro 2'!$J$17:'Cuadro 2'!J20)-1)*100</f>
        <v>-13.194239997249369</v>
      </c>
    </row>
    <row r="33" spans="1:10" s="2" customFormat="1" ht="12" x14ac:dyDescent="0.25">
      <c r="A33" s="5"/>
      <c r="B33" s="5" t="s">
        <v>5</v>
      </c>
      <c r="C33" s="6">
        <v>43221</v>
      </c>
      <c r="D33" s="8">
        <f>(AVERAGE('Cuadro 2'!$D$29:'Cuadro 2'!D33)/AVERAGE('Cuadro 2'!$D$17:'Cuadro 2'!D21)-1)*100</f>
        <v>13.983753852947899</v>
      </c>
      <c r="E33" s="24">
        <f>(AVERAGE('Cuadro 2'!$E$29:'Cuadro 2'!E33)/AVERAGE('Cuadro 2'!$E$17:'Cuadro 2'!E21)-1)*100</f>
        <v>9.902700405509135</v>
      </c>
      <c r="F33" s="24">
        <f>(AVERAGE('Cuadro 2'!$F$29:'Cuadro 2'!F33)/AVERAGE('Cuadro 2'!$F$17:'Cuadro 2'!F21)-1)*100</f>
        <v>84.658733847755485</v>
      </c>
      <c r="G33" s="24">
        <f>(AVERAGE('Cuadro 2'!$G$29:'Cuadro 2'!G33)/AVERAGE('Cuadro 2'!$G$17:'Cuadro 2'!G21)-1)*100</f>
        <v>-20.590721890416631</v>
      </c>
      <c r="H33" s="24">
        <f>(AVERAGE('Cuadro 2'!$H$29:'Cuadro 2'!H33)/AVERAGE('Cuadro 2'!$H$17:'Cuadro 2'!H21)-1)*100</f>
        <v>4.4249366190300732</v>
      </c>
      <c r="I33" s="24">
        <f>(AVERAGE('Cuadro 2'!$I$29:'Cuadro 2'!I33)/AVERAGE('Cuadro 2'!$I$17:'Cuadro 2'!I21)-1)*100</f>
        <v>-9.7401872301487895</v>
      </c>
      <c r="J33" s="7">
        <f>(AVERAGE('Cuadro 2'!$J$29:'Cuadro 2'!J33)/AVERAGE('Cuadro 2'!$J$17:'Cuadro 2'!J21)-1)*100</f>
        <v>-11.650705414142193</v>
      </c>
    </row>
    <row r="34" spans="1:10" s="2" customFormat="1" ht="12" x14ac:dyDescent="0.25">
      <c r="A34" s="5"/>
      <c r="B34" s="5" t="s">
        <v>6</v>
      </c>
      <c r="C34" s="6">
        <v>43252</v>
      </c>
      <c r="D34" s="8">
        <f>(AVERAGE('Cuadro 2'!$D$29:'Cuadro 2'!D34)/AVERAGE('Cuadro 2'!$D$17:'Cuadro 2'!D22)-1)*100</f>
        <v>15.430962675493308</v>
      </c>
      <c r="E34" s="24">
        <f>(AVERAGE('Cuadro 2'!$E$29:'Cuadro 2'!E34)/AVERAGE('Cuadro 2'!$E$17:'Cuadro 2'!E22)-1)*100</f>
        <v>7.5317133590682595</v>
      </c>
      <c r="F34" s="24">
        <f>(AVERAGE('Cuadro 2'!$F$29:'Cuadro 2'!F34)/AVERAGE('Cuadro 2'!$F$17:'Cuadro 2'!F22)-1)*100</f>
        <v>91.455992402659675</v>
      </c>
      <c r="G34" s="24">
        <f>(AVERAGE('Cuadro 2'!$G$29:'Cuadro 2'!G34)/AVERAGE('Cuadro 2'!$G$17:'Cuadro 2'!G22)-1)*100</f>
        <v>-21.500021511355438</v>
      </c>
      <c r="H34" s="24">
        <f>(AVERAGE('Cuadro 2'!$H$29:'Cuadro 2'!H34)/AVERAGE('Cuadro 2'!$H$17:'Cuadro 2'!H22)-1)*100</f>
        <v>2.6450027234551365</v>
      </c>
      <c r="I34" s="24">
        <f>(AVERAGE('Cuadro 2'!$I$29:'Cuadro 2'!I34)/AVERAGE('Cuadro 2'!$I$17:'Cuadro 2'!I22)-1)*100</f>
        <v>-9.2205106303538287</v>
      </c>
      <c r="J34" s="7">
        <f>(AVERAGE('Cuadro 2'!$J$29:'Cuadro 2'!J34)/AVERAGE('Cuadro 2'!$J$17:'Cuadro 2'!J22)-1)*100</f>
        <v>-10.450855243431988</v>
      </c>
    </row>
    <row r="35" spans="1:10" s="2" customFormat="1" ht="12" x14ac:dyDescent="0.25">
      <c r="A35" s="5"/>
      <c r="B35" s="5" t="s">
        <v>7</v>
      </c>
      <c r="C35" s="6">
        <v>43282</v>
      </c>
      <c r="D35" s="8">
        <f>(AVERAGE('Cuadro 2'!$D$29:'Cuadro 2'!D35)/AVERAGE('Cuadro 2'!$D$17:'Cuadro 2'!D23)-1)*100</f>
        <v>13.283745690145143</v>
      </c>
      <c r="E35" s="24">
        <f>(AVERAGE('Cuadro 2'!$E$29:'Cuadro 2'!E35)/AVERAGE('Cuadro 2'!$E$17:'Cuadro 2'!E23)-1)*100</f>
        <v>5.5949077702300176</v>
      </c>
      <c r="F35" s="24">
        <f>(AVERAGE('Cuadro 2'!$F$29:'Cuadro 2'!F35)/AVERAGE('Cuadro 2'!$F$17:'Cuadro 2'!F23)-1)*100</f>
        <v>90.012014861141367</v>
      </c>
      <c r="G35" s="24">
        <f>(AVERAGE('Cuadro 2'!$G$29:'Cuadro 2'!G35)/AVERAGE('Cuadro 2'!$G$17:'Cuadro 2'!G23)-1)*100</f>
        <v>-24.203876657212888</v>
      </c>
      <c r="H35" s="24">
        <f>(AVERAGE('Cuadro 2'!$H$29:'Cuadro 2'!H35)/AVERAGE('Cuadro 2'!$H$17:'Cuadro 2'!H23)-1)*100</f>
        <v>2.5377782191764009</v>
      </c>
      <c r="I35" s="24">
        <f>(AVERAGE('Cuadro 2'!$I$29:'Cuadro 2'!I35)/AVERAGE('Cuadro 2'!$I$17:'Cuadro 2'!I23)-1)*100</f>
        <v>-13.623694481891812</v>
      </c>
      <c r="J35" s="7">
        <f>(AVERAGE('Cuadro 2'!$J$29:'Cuadro 2'!J35)/AVERAGE('Cuadro 2'!$J$17:'Cuadro 2'!J23)-1)*100</f>
        <v>-9.9830644337852057</v>
      </c>
    </row>
    <row r="36" spans="1:10" s="2" customFormat="1" ht="12" x14ac:dyDescent="0.25">
      <c r="A36" s="5"/>
      <c r="B36" s="5" t="s">
        <v>8</v>
      </c>
      <c r="C36" s="6">
        <v>43313</v>
      </c>
      <c r="D36" s="8">
        <f>(AVERAGE('Cuadro 2'!$D$29:'Cuadro 2'!D36)/AVERAGE('Cuadro 2'!$D$17:'Cuadro 2'!D24)-1)*100</f>
        <v>10.140831751141267</v>
      </c>
      <c r="E36" s="24">
        <f>(AVERAGE('Cuadro 2'!$E$29:'Cuadro 2'!E36)/AVERAGE('Cuadro 2'!$E$17:'Cuadro 2'!E24)-1)*100</f>
        <v>2.3318796557495469</v>
      </c>
      <c r="F36" s="24">
        <f>(AVERAGE('Cuadro 2'!$F$29:'Cuadro 2'!F36)/AVERAGE('Cuadro 2'!$F$17:'Cuadro 2'!F24)-1)*100</f>
        <v>81.484002140284062</v>
      </c>
      <c r="G36" s="24">
        <f>(AVERAGE('Cuadro 2'!$G$29:'Cuadro 2'!G36)/AVERAGE('Cuadro 2'!$G$17:'Cuadro 2'!G24)-1)*100</f>
        <v>-30.72643932577115</v>
      </c>
      <c r="H36" s="24">
        <f>(AVERAGE('Cuadro 2'!$H$29:'Cuadro 2'!H36)/AVERAGE('Cuadro 2'!$H$17:'Cuadro 2'!H24)-1)*100</f>
        <v>3.9959004497668316</v>
      </c>
      <c r="I36" s="24">
        <f>(AVERAGE('Cuadro 2'!$I$29:'Cuadro 2'!I36)/AVERAGE('Cuadro 2'!$I$17:'Cuadro 2'!I24)-1)*100</f>
        <v>-18.026608194374706</v>
      </c>
      <c r="J36" s="7">
        <f>(AVERAGE('Cuadro 2'!$J$29:'Cuadro 2'!J36)/AVERAGE('Cuadro 2'!$J$17:'Cuadro 2'!J24)-1)*100</f>
        <v>-9.0355980465837487</v>
      </c>
    </row>
    <row r="37" spans="1:10" s="2" customFormat="1" ht="12" x14ac:dyDescent="0.25">
      <c r="A37" s="5"/>
      <c r="B37" s="5" t="s">
        <v>9</v>
      </c>
      <c r="C37" s="6">
        <v>43344</v>
      </c>
      <c r="D37" s="8">
        <f>(AVERAGE('Cuadro 2'!$D$29:'Cuadro 2'!D37)/AVERAGE('Cuadro 2'!$D$17:'Cuadro 2'!D25)-1)*100</f>
        <v>7.1650483856138036</v>
      </c>
      <c r="E37" s="24">
        <f>(AVERAGE('Cuadro 2'!$E$29:'Cuadro 2'!E37)/AVERAGE('Cuadro 2'!$E$17:'Cuadro 2'!E25)-1)*100</f>
        <v>0.90988072713760193</v>
      </c>
      <c r="F37" s="24">
        <f>(AVERAGE('Cuadro 2'!$F$29:'Cuadro 2'!F37)/AVERAGE('Cuadro 2'!$F$17:'Cuadro 2'!F25)-1)*100</f>
        <v>78.954300419441154</v>
      </c>
      <c r="G37" s="24">
        <f>(AVERAGE('Cuadro 2'!$G$29:'Cuadro 2'!G37)/AVERAGE('Cuadro 2'!$G$17:'Cuadro 2'!G25)-1)*100</f>
        <v>-32.813888441762742</v>
      </c>
      <c r="H37" s="24">
        <f>(AVERAGE('Cuadro 2'!$H$29:'Cuadro 2'!H37)/AVERAGE('Cuadro 2'!$H$17:'Cuadro 2'!H25)-1)*100</f>
        <v>1.7332343113408255</v>
      </c>
      <c r="I37" s="24">
        <f>(AVERAGE('Cuadro 2'!$I$29:'Cuadro 2'!I37)/AVERAGE('Cuadro 2'!$I$17:'Cuadro 2'!I25)-1)*100</f>
        <v>-23.870586090764846</v>
      </c>
      <c r="J37" s="7">
        <f>(AVERAGE('Cuadro 2'!$J$29:'Cuadro 2'!J37)/AVERAGE('Cuadro 2'!$J$17:'Cuadro 2'!J25)-1)*100</f>
        <v>-10.160054465985613</v>
      </c>
    </row>
    <row r="38" spans="1:10" s="2" customFormat="1" ht="12" x14ac:dyDescent="0.25">
      <c r="A38" s="5"/>
      <c r="B38" s="5" t="s">
        <v>10</v>
      </c>
      <c r="C38" s="6">
        <v>43374</v>
      </c>
      <c r="D38" s="8">
        <f>(AVERAGE('Cuadro 2'!$D$29:'Cuadro 2'!D38)/AVERAGE('Cuadro 2'!$D$17:'Cuadro 2'!D26)-1)*100</f>
        <v>5.1616746494689281</v>
      </c>
      <c r="E38" s="24">
        <f>(AVERAGE('Cuadro 2'!$E$29:'Cuadro 2'!E38)/AVERAGE('Cuadro 2'!$E$17:'Cuadro 2'!E26)-1)*100</f>
        <v>-1.3387594892095067</v>
      </c>
      <c r="F38" s="24">
        <f>(AVERAGE('Cuadro 2'!$F$29:'Cuadro 2'!F38)/AVERAGE('Cuadro 2'!$F$17:'Cuadro 2'!F26)-1)*100</f>
        <v>71.640421525737437</v>
      </c>
      <c r="G38" s="24">
        <f>(AVERAGE('Cuadro 2'!$G$29:'Cuadro 2'!G38)/AVERAGE('Cuadro 2'!$G$17:'Cuadro 2'!G26)-1)*100</f>
        <v>-32.701307087876053</v>
      </c>
      <c r="H38" s="24">
        <f>(AVERAGE('Cuadro 2'!$H$29:'Cuadro 2'!H38)/AVERAGE('Cuadro 2'!$H$17:'Cuadro 2'!H26)-1)*100</f>
        <v>0.85370561320541327</v>
      </c>
      <c r="I38" s="24">
        <f>(AVERAGE('Cuadro 2'!$I$29:'Cuadro 2'!I38)/AVERAGE('Cuadro 2'!$I$17:'Cuadro 2'!I26)-1)*100</f>
        <v>-23.834993747142963</v>
      </c>
      <c r="J38" s="7">
        <f>(AVERAGE('Cuadro 2'!$J$29:'Cuadro 2'!J38)/AVERAGE('Cuadro 2'!$J$17:'Cuadro 2'!J26)-1)*100</f>
        <v>-12.581067339270835</v>
      </c>
    </row>
    <row r="39" spans="1:10" s="2" customFormat="1" ht="12" x14ac:dyDescent="0.25">
      <c r="A39" s="5"/>
      <c r="B39" s="5" t="s">
        <v>11</v>
      </c>
      <c r="C39" s="6">
        <v>43405</v>
      </c>
      <c r="D39" s="8">
        <f>(AVERAGE('Cuadro 2'!$D$29:'Cuadro 2'!D39)/AVERAGE('Cuadro 2'!$D$17:'Cuadro 2'!D27)-1)*100</f>
        <v>2.2004748116243089</v>
      </c>
      <c r="E39" s="24">
        <f>(AVERAGE('Cuadro 2'!$E$29:'Cuadro 2'!E39)/AVERAGE('Cuadro 2'!$E$17:'Cuadro 2'!E27)-1)*100</f>
        <v>-2.7283640892885153</v>
      </c>
      <c r="F39" s="24">
        <f>(AVERAGE('Cuadro 2'!$F$29:'Cuadro 2'!F39)/AVERAGE('Cuadro 2'!$F$17:'Cuadro 2'!F27)-1)*100</f>
        <v>66.512057250015147</v>
      </c>
      <c r="G39" s="24">
        <f>(AVERAGE('Cuadro 2'!$G$29:'Cuadro 2'!G39)/AVERAGE('Cuadro 2'!$G$17:'Cuadro 2'!G27)-1)*100</f>
        <v>-33.925835928240353</v>
      </c>
      <c r="H39" s="24">
        <f>(AVERAGE('Cuadro 2'!$H$29:'Cuadro 2'!H39)/AVERAGE('Cuadro 2'!$H$17:'Cuadro 2'!H27)-1)*100</f>
        <v>-1.1440716458236744</v>
      </c>
      <c r="I39" s="24">
        <f>(AVERAGE('Cuadro 2'!$I$29:'Cuadro 2'!I39)/AVERAGE('Cuadro 2'!$I$17:'Cuadro 2'!I27)-1)*100</f>
        <v>-26.904848398489012</v>
      </c>
      <c r="J39" s="7">
        <f>(AVERAGE('Cuadro 2'!$J$29:'Cuadro 2'!J39)/AVERAGE('Cuadro 2'!$J$17:'Cuadro 2'!J27)-1)*100</f>
        <v>-15.639610484230204</v>
      </c>
    </row>
    <row r="40" spans="1:10" s="2" customFormat="1" ht="12" x14ac:dyDescent="0.25">
      <c r="A40" s="5"/>
      <c r="B40" s="5" t="s">
        <v>12</v>
      </c>
      <c r="C40" s="6">
        <v>43435</v>
      </c>
      <c r="D40" s="8">
        <f>(AVERAGE('Cuadro 2'!$D$29:'Cuadro 2'!D40)/AVERAGE('Cuadro 2'!$D$17:'Cuadro 2'!D28)-1)*100</f>
        <v>1.2237007286209023</v>
      </c>
      <c r="E40" s="24">
        <f>(AVERAGE('Cuadro 2'!$E$29:'Cuadro 2'!E40)/AVERAGE('Cuadro 2'!$E$17:'Cuadro 2'!E28)-1)*100</f>
        <v>-3.354865995702494</v>
      </c>
      <c r="F40" s="24">
        <f>(AVERAGE('Cuadro 2'!$F$29:'Cuadro 2'!F40)/AVERAGE('Cuadro 2'!$F$17:'Cuadro 2'!F28)-1)*100</f>
        <v>64.509986823599746</v>
      </c>
      <c r="G40" s="24">
        <f>(AVERAGE('Cuadro 2'!$G$29:'Cuadro 2'!G40)/AVERAGE('Cuadro 2'!$G$17:'Cuadro 2'!G28)-1)*100</f>
        <v>-36.257264255754031</v>
      </c>
      <c r="H40" s="24">
        <f>(AVERAGE('Cuadro 2'!$H$29:'Cuadro 2'!H40)/AVERAGE('Cuadro 2'!$H$17:'Cuadro 2'!H28)-1)*100</f>
        <v>-2.7594748981216055</v>
      </c>
      <c r="I40" s="24">
        <f>(AVERAGE('Cuadro 2'!$I$29:'Cuadro 2'!I40)/AVERAGE('Cuadro 2'!$I$17:'Cuadro 2'!I28)-1)*100</f>
        <v>-26.35507861622629</v>
      </c>
      <c r="J40" s="7">
        <f>(AVERAGE('Cuadro 2'!$J$29:'Cuadro 2'!J40)/AVERAGE('Cuadro 2'!$J$17:'Cuadro 2'!J28)-1)*100</f>
        <v>-18.649011703584904</v>
      </c>
    </row>
    <row r="41" spans="1:10" s="2" customFormat="1" ht="12" x14ac:dyDescent="0.25">
      <c r="A41" s="5">
        <v>2019</v>
      </c>
      <c r="B41" s="5" t="s">
        <v>1</v>
      </c>
      <c r="C41" s="6">
        <v>43466</v>
      </c>
      <c r="D41" s="8">
        <f>(AVERAGE('Cuadro 2'!$D$41:'Cuadro 2'!D41)/AVERAGE('Cuadro 2'!$D$29:'Cuadro 2'!D29)-1)*100</f>
        <v>-12.334993624217061</v>
      </c>
      <c r="E41" s="24">
        <f>(AVERAGE('Cuadro 2'!$E$41:'Cuadro 2'!E41)/AVERAGE('Cuadro 2'!$E$29:'Cuadro 2'!E29)-1)*100</f>
        <v>4.0443473176778211</v>
      </c>
      <c r="F41" s="24">
        <f>(AVERAGE('Cuadro 2'!$F$41:'Cuadro 2'!F41)/AVERAGE('Cuadro 2'!$F$29:'Cuadro 2'!F29)-1)*100</f>
        <v>18.741860817931698</v>
      </c>
      <c r="G41" s="24">
        <f>(AVERAGE('Cuadro 2'!$G$41:'Cuadro 2'!G41)/AVERAGE('Cuadro 2'!$G$29:'Cuadro 2'!G29)-1)*100</f>
        <v>-38.900494114811401</v>
      </c>
      <c r="H41" s="24">
        <f>(AVERAGE('Cuadro 2'!$H$41:'Cuadro 2'!H41)/AVERAGE('Cuadro 2'!$H$29:'Cuadro 2'!H29)-1)*100</f>
        <v>-16.265444415752796</v>
      </c>
      <c r="I41" s="24">
        <f>(AVERAGE('Cuadro 2'!$I$41:'Cuadro 2'!I41)/AVERAGE('Cuadro 2'!$I$29:'Cuadro 2'!I29)-1)*100</f>
        <v>-47.980440900577563</v>
      </c>
      <c r="J41" s="7">
        <f>(AVERAGE('Cuadro 2'!$J$41:'Cuadro 2'!J41)/AVERAGE('Cuadro 2'!$J$29:'Cuadro 2'!J29)-1)*100</f>
        <v>-44.66683319802668</v>
      </c>
    </row>
    <row r="42" spans="1:10" s="2" customFormat="1" ht="12" x14ac:dyDescent="0.25">
      <c r="A42" s="5"/>
      <c r="B42" s="5" t="s">
        <v>2</v>
      </c>
      <c r="C42" s="6">
        <v>43497</v>
      </c>
      <c r="D42" s="8">
        <f>(AVERAGE('Cuadro 2'!$D$41:'Cuadro 2'!D42)/AVERAGE('Cuadro 2'!$D$29:'Cuadro 2'!D30)-1)*100</f>
        <v>-5.9387636365550334</v>
      </c>
      <c r="E42" s="24">
        <f>(AVERAGE('Cuadro 2'!$E$41:'Cuadro 2'!E42)/AVERAGE('Cuadro 2'!$E$29:'Cuadro 2'!E30)-1)*100</f>
        <v>-4.5781713397143537</v>
      </c>
      <c r="F42" s="24">
        <f>(AVERAGE('Cuadro 2'!$F$41:'Cuadro 2'!F42)/AVERAGE('Cuadro 2'!$F$29:'Cuadro 2'!F30)-1)*100</f>
        <v>91.329966816484685</v>
      </c>
      <c r="G42" s="24">
        <f>(AVERAGE('Cuadro 2'!$G$41:'Cuadro 2'!G42)/AVERAGE('Cuadro 2'!$G$29:'Cuadro 2'!G30)-1)*100</f>
        <v>-31.75182607024194</v>
      </c>
      <c r="H42" s="24">
        <f>(AVERAGE('Cuadro 2'!$H$41:'Cuadro 2'!H42)/AVERAGE('Cuadro 2'!$H$29:'Cuadro 2'!H30)-1)*100</f>
        <v>-19.854234998892373</v>
      </c>
      <c r="I42" s="24">
        <f>(AVERAGE('Cuadro 2'!$I$41:'Cuadro 2'!I42)/AVERAGE('Cuadro 2'!$I$29:'Cuadro 2'!I30)-1)*100</f>
        <v>-42.130663869523076</v>
      </c>
      <c r="J42" s="7">
        <f>(AVERAGE('Cuadro 2'!$J$41:'Cuadro 2'!J42)/AVERAGE('Cuadro 2'!$J$29:'Cuadro 2'!J30)-1)*100</f>
        <v>-33.436557345484964</v>
      </c>
    </row>
    <row r="43" spans="1:10" s="2" customFormat="1" ht="12" x14ac:dyDescent="0.25">
      <c r="A43" s="5"/>
      <c r="B43" s="5" t="s">
        <v>3</v>
      </c>
      <c r="C43" s="6">
        <v>43525</v>
      </c>
      <c r="D43" s="8">
        <f>(AVERAGE('Cuadro 2'!$D$41:'Cuadro 2'!D43)/AVERAGE('Cuadro 2'!$D$29:'Cuadro 2'!D31)-1)*100</f>
        <v>-5.6106047279200544</v>
      </c>
      <c r="E43" s="24">
        <f>(AVERAGE('Cuadro 2'!$E$41:'Cuadro 2'!E43)/AVERAGE('Cuadro 2'!$E$29:'Cuadro 2'!E31)-1)*100</f>
        <v>-7.6139853172087939</v>
      </c>
      <c r="F43" s="24">
        <f>(AVERAGE('Cuadro 2'!$F$41:'Cuadro 2'!F43)/AVERAGE('Cuadro 2'!$F$29:'Cuadro 2'!F31)-1)*100</f>
        <v>53.24632549144652</v>
      </c>
      <c r="G43" s="24">
        <f>(AVERAGE('Cuadro 2'!$G$41:'Cuadro 2'!G43)/AVERAGE('Cuadro 2'!$G$29:'Cuadro 2'!G31)-1)*100</f>
        <v>-33.908022548555394</v>
      </c>
      <c r="H43" s="24">
        <f>(AVERAGE('Cuadro 2'!$H$41:'Cuadro 2'!H43)/AVERAGE('Cuadro 2'!$H$29:'Cuadro 2'!H31)-1)*100</f>
        <v>-15.82858392594806</v>
      </c>
      <c r="I43" s="24">
        <f>(AVERAGE('Cuadro 2'!$I$41:'Cuadro 2'!I43)/AVERAGE('Cuadro 2'!$I$29:'Cuadro 2'!I31)-1)*100</f>
        <v>-36.298632975611447</v>
      </c>
      <c r="J43" s="7">
        <f>(AVERAGE('Cuadro 2'!$J$41:'Cuadro 2'!J43)/AVERAGE('Cuadro 2'!$J$29:'Cuadro 2'!J31)-1)*100</f>
        <v>-32.292665267787122</v>
      </c>
    </row>
    <row r="44" spans="1:10" s="2" customFormat="1" ht="12" x14ac:dyDescent="0.25">
      <c r="A44" s="5"/>
      <c r="B44" s="5" t="s">
        <v>4</v>
      </c>
      <c r="C44" s="6">
        <v>43556</v>
      </c>
      <c r="D44" s="8">
        <f>(AVERAGE('Cuadro 2'!$D$41:'Cuadro 2'!D44)/AVERAGE('Cuadro 2'!$D$29:'Cuadro 2'!D32)-1)*100</f>
        <v>-4.2629169335923534</v>
      </c>
      <c r="E44" s="24">
        <f>(AVERAGE('Cuadro 2'!$E$41:'Cuadro 2'!E44)/AVERAGE('Cuadro 2'!$E$29:'Cuadro 2'!E32)-1)*100</f>
        <v>-10.561473113197994</v>
      </c>
      <c r="F44" s="24">
        <f>(AVERAGE('Cuadro 2'!$F$41:'Cuadro 2'!F44)/AVERAGE('Cuadro 2'!$F$29:'Cuadro 2'!F32)-1)*100</f>
        <v>43.532404385951963</v>
      </c>
      <c r="G44" s="24">
        <f>(AVERAGE('Cuadro 2'!$G$41:'Cuadro 2'!G44)/AVERAGE('Cuadro 2'!$G$29:'Cuadro 2'!G32)-1)*100</f>
        <v>-28.409845561974102</v>
      </c>
      <c r="H44" s="24">
        <f>(AVERAGE('Cuadro 2'!$H$41:'Cuadro 2'!H44)/AVERAGE('Cuadro 2'!$H$29:'Cuadro 2'!H32)-1)*100</f>
        <v>-16.844309832588099</v>
      </c>
      <c r="I44" s="24">
        <f>(AVERAGE('Cuadro 2'!$I$41:'Cuadro 2'!I44)/AVERAGE('Cuadro 2'!$I$29:'Cuadro 2'!I32)-1)*100</f>
        <v>-30.639754831662703</v>
      </c>
      <c r="J44" s="7">
        <f>(AVERAGE('Cuadro 2'!$J$41:'Cuadro 2'!J44)/AVERAGE('Cuadro 2'!$J$29:'Cuadro 2'!J32)-1)*100</f>
        <v>-31.611246992187137</v>
      </c>
    </row>
    <row r="45" spans="1:10" s="2" customFormat="1" ht="12" x14ac:dyDescent="0.25">
      <c r="A45" s="5"/>
      <c r="B45" s="5" t="s">
        <v>5</v>
      </c>
      <c r="C45" s="6">
        <v>43586</v>
      </c>
      <c r="D45" s="8">
        <f>(AVERAGE('Cuadro 2'!$D$41:'Cuadro 2'!D45)/AVERAGE('Cuadro 2'!$D$29:'Cuadro 2'!D33)-1)*100</f>
        <v>-5.3083515004216375</v>
      </c>
      <c r="E45" s="24">
        <f>(AVERAGE('Cuadro 2'!$E$41:'Cuadro 2'!E45)/AVERAGE('Cuadro 2'!$E$29:'Cuadro 2'!E33)-1)*100</f>
        <v>-9.6915068296531395</v>
      </c>
      <c r="F45" s="24">
        <f>(AVERAGE('Cuadro 2'!$F$41:'Cuadro 2'!F45)/AVERAGE('Cuadro 2'!$F$29:'Cuadro 2'!F33)-1)*100</f>
        <v>27.346963066540209</v>
      </c>
      <c r="G45" s="24">
        <f>(AVERAGE('Cuadro 2'!$G$41:'Cuadro 2'!G45)/AVERAGE('Cuadro 2'!$G$29:'Cuadro 2'!G33)-1)*100</f>
        <v>-28.204812732917304</v>
      </c>
      <c r="H45" s="24">
        <f>(AVERAGE('Cuadro 2'!$H$41:'Cuadro 2'!H45)/AVERAGE('Cuadro 2'!$H$29:'Cuadro 2'!H33)-1)*100</f>
        <v>-17.82486754719902</v>
      </c>
      <c r="I45" s="24">
        <f>(AVERAGE('Cuadro 2'!$I$41:'Cuadro 2'!I45)/AVERAGE('Cuadro 2'!$I$29:'Cuadro 2'!I33)-1)*100</f>
        <v>-25.282706131800182</v>
      </c>
      <c r="J45" s="7">
        <f>(AVERAGE('Cuadro 2'!$J$41:'Cuadro 2'!J45)/AVERAGE('Cuadro 2'!$J$29:'Cuadro 2'!J33)-1)*100</f>
        <v>-33.279693036549816</v>
      </c>
    </row>
    <row r="46" spans="1:10" s="2" customFormat="1" ht="12" x14ac:dyDescent="0.25">
      <c r="A46" s="5"/>
      <c r="B46" s="5" t="s">
        <v>6</v>
      </c>
      <c r="C46" s="6">
        <v>43617</v>
      </c>
      <c r="D46" s="8">
        <f>(AVERAGE('Cuadro 2'!$D$41:'Cuadro 2'!D46)/AVERAGE('Cuadro 2'!$D$29:'Cuadro 2'!D34)-1)*100</f>
        <v>-6.5343714999663511</v>
      </c>
      <c r="E46" s="24">
        <f>(AVERAGE('Cuadro 2'!$E$41:'Cuadro 2'!E46)/AVERAGE('Cuadro 2'!$E$29:'Cuadro 2'!E34)-1)*100</f>
        <v>-6.5958148781251609</v>
      </c>
      <c r="F46" s="24">
        <f>(AVERAGE('Cuadro 2'!$F$41:'Cuadro 2'!F46)/AVERAGE('Cuadro 2'!$F$29:'Cuadro 2'!F34)-1)*100</f>
        <v>13.234983262486288</v>
      </c>
      <c r="G46" s="24">
        <f>(AVERAGE('Cuadro 2'!$G$41:'Cuadro 2'!G46)/AVERAGE('Cuadro 2'!$G$29:'Cuadro 2'!G34)-1)*100</f>
        <v>-27.463766151568691</v>
      </c>
      <c r="H46" s="24">
        <f>(AVERAGE('Cuadro 2'!$H$41:'Cuadro 2'!H46)/AVERAGE('Cuadro 2'!$H$29:'Cuadro 2'!H34)-1)*100</f>
        <v>-19.372928948147905</v>
      </c>
      <c r="I46" s="24">
        <f>(AVERAGE('Cuadro 2'!$I$41:'Cuadro 2'!I46)/AVERAGE('Cuadro 2'!$I$29:'Cuadro 2'!I34)-1)*100</f>
        <v>-22.253080575559114</v>
      </c>
      <c r="J46" s="7">
        <f>(AVERAGE('Cuadro 2'!$J$41:'Cuadro 2'!J46)/AVERAGE('Cuadro 2'!$J$29:'Cuadro 2'!J34)-1)*100</f>
        <v>-32.815661521455333</v>
      </c>
    </row>
    <row r="47" spans="1:10" s="2" customFormat="1" ht="12" x14ac:dyDescent="0.25">
      <c r="A47" s="5"/>
      <c r="B47" s="5" t="s">
        <v>7</v>
      </c>
      <c r="C47" s="6">
        <v>43647</v>
      </c>
      <c r="D47" s="8">
        <f>(AVERAGE('Cuadro 2'!$D$41:'Cuadro 2'!D47)/AVERAGE('Cuadro 2'!$D$29:'Cuadro 2'!D35)-1)*100</f>
        <v>-5.8842512634872612</v>
      </c>
      <c r="E47" s="24">
        <f>(AVERAGE('Cuadro 2'!$E$41:'Cuadro 2'!E47)/AVERAGE('Cuadro 2'!$E$29:'Cuadro 2'!E35)-1)*100</f>
        <v>-5.0135545791481047</v>
      </c>
      <c r="F47" s="24">
        <f>(AVERAGE('Cuadro 2'!$F$41:'Cuadro 2'!F47)/AVERAGE('Cuadro 2'!$F$29:'Cuadro 2'!F35)-1)*100</f>
        <v>9.9957645002655138</v>
      </c>
      <c r="G47" s="24">
        <f>(AVERAGE('Cuadro 2'!$G$41:'Cuadro 2'!G47)/AVERAGE('Cuadro 2'!$G$29:'Cuadro 2'!G35)-1)*100</f>
        <v>-24.224880618824017</v>
      </c>
      <c r="H47" s="24">
        <f>(AVERAGE('Cuadro 2'!$H$41:'Cuadro 2'!H47)/AVERAGE('Cuadro 2'!$H$29:'Cuadro 2'!H35)-1)*100</f>
        <v>-18.779398704874861</v>
      </c>
      <c r="I47" s="24">
        <f>(AVERAGE('Cuadro 2'!$I$41:'Cuadro 2'!I47)/AVERAGE('Cuadro 2'!$I$29:'Cuadro 2'!I35)-1)*100</f>
        <v>-17.812113320752744</v>
      </c>
      <c r="J47" s="7">
        <f>(AVERAGE('Cuadro 2'!$J$41:'Cuadro 2'!J47)/AVERAGE('Cuadro 2'!$J$29:'Cuadro 2'!J35)-1)*100</f>
        <v>-33.027202369777022</v>
      </c>
    </row>
    <row r="48" spans="1:10" s="2" customFormat="1" ht="12" x14ac:dyDescent="0.25">
      <c r="A48" s="5"/>
      <c r="B48" s="5" t="s">
        <v>8</v>
      </c>
      <c r="C48" s="6">
        <v>43678</v>
      </c>
      <c r="D48" s="8">
        <f>(AVERAGE('Cuadro 2'!$D$41:'Cuadro 2'!D48)/AVERAGE('Cuadro 2'!$D$29:'Cuadro 2'!D36)-1)*100</f>
        <v>-6.0707896964731773</v>
      </c>
      <c r="E48" s="24">
        <f>(AVERAGE('Cuadro 2'!$E$41:'Cuadro 2'!E48)/AVERAGE('Cuadro 2'!$E$29:'Cuadro 2'!E36)-1)*100</f>
        <v>-4.2912044732427379</v>
      </c>
      <c r="F48" s="24">
        <f>(AVERAGE('Cuadro 2'!$F$41:'Cuadro 2'!F48)/AVERAGE('Cuadro 2'!$F$29:'Cuadro 2'!F36)-1)*100</f>
        <v>5.8012968030805911</v>
      </c>
      <c r="G48" s="24">
        <f>(AVERAGE('Cuadro 2'!$G$41:'Cuadro 2'!G48)/AVERAGE('Cuadro 2'!$G$29:'Cuadro 2'!G36)-1)*100</f>
        <v>-19.454499987295915</v>
      </c>
      <c r="H48" s="24">
        <f>(AVERAGE('Cuadro 2'!$H$41:'Cuadro 2'!H48)/AVERAGE('Cuadro 2'!$H$29:'Cuadro 2'!H36)-1)*100</f>
        <v>-20.059369348328982</v>
      </c>
      <c r="I48" s="24">
        <f>(AVERAGE('Cuadro 2'!$I$41:'Cuadro 2'!I48)/AVERAGE('Cuadro 2'!$I$29:'Cuadro 2'!I36)-1)*100</f>
        <v>-15.52482896736449</v>
      </c>
      <c r="J48" s="7">
        <f>(AVERAGE('Cuadro 2'!$J$41:'Cuadro 2'!J48)/AVERAGE('Cuadro 2'!$J$29:'Cuadro 2'!J36)-1)*100</f>
        <v>-31.065079668117189</v>
      </c>
    </row>
    <row r="49" spans="1:10" s="2" customFormat="1" ht="12" x14ac:dyDescent="0.25">
      <c r="A49" s="5"/>
      <c r="B49" s="5" t="s">
        <v>9</v>
      </c>
      <c r="C49" s="6">
        <v>43709</v>
      </c>
      <c r="D49" s="8">
        <f>(AVERAGE('Cuadro 2'!$D$41:'Cuadro 2'!D49)/AVERAGE('Cuadro 2'!$D$29:'Cuadro 2'!D37)-1)*100</f>
        <v>-4.9695131851450247</v>
      </c>
      <c r="E49" s="24">
        <f>(AVERAGE('Cuadro 2'!$E$41:'Cuadro 2'!E49)/AVERAGE('Cuadro 2'!$E$29:'Cuadro 2'!E37)-1)*100</f>
        <v>-3.4606946410578932</v>
      </c>
      <c r="F49" s="24">
        <f>(AVERAGE('Cuadro 2'!$F$41:'Cuadro 2'!F49)/AVERAGE('Cuadro 2'!$F$29:'Cuadro 2'!F37)-1)*100</f>
        <v>6.44355275555486</v>
      </c>
      <c r="G49" s="24">
        <f>(AVERAGE('Cuadro 2'!$G$41:'Cuadro 2'!G49)/AVERAGE('Cuadro 2'!$G$29:'Cuadro 2'!G37)-1)*100</f>
        <v>-16.987023395844069</v>
      </c>
      <c r="H49" s="24">
        <f>(AVERAGE('Cuadro 2'!$H$41:'Cuadro 2'!H49)/AVERAGE('Cuadro 2'!$H$29:'Cuadro 2'!H37)-1)*100</f>
        <v>-18.098985521787736</v>
      </c>
      <c r="I49" s="24">
        <f>(AVERAGE('Cuadro 2'!$I$41:'Cuadro 2'!I49)/AVERAGE('Cuadro 2'!$I$29:'Cuadro 2'!I37)-1)*100</f>
        <v>-13.846100135646777</v>
      </c>
      <c r="J49" s="7">
        <f>(AVERAGE('Cuadro 2'!$J$41:'Cuadro 2'!J49)/AVERAGE('Cuadro 2'!$J$29:'Cuadro 2'!J37)-1)*100</f>
        <v>-29.969552230747432</v>
      </c>
    </row>
    <row r="50" spans="1:10" s="2" customFormat="1" ht="12" x14ac:dyDescent="0.25">
      <c r="A50" s="5"/>
      <c r="B50" s="5" t="s">
        <v>10</v>
      </c>
      <c r="C50" s="6">
        <v>43739</v>
      </c>
      <c r="D50" s="8">
        <f>(AVERAGE('Cuadro 2'!$D$41:'Cuadro 2'!D50)/AVERAGE('Cuadro 2'!$D$29:'Cuadro 2'!D38)-1)*100</f>
        <v>-3.0800243882779577</v>
      </c>
      <c r="E50" s="24">
        <f>(AVERAGE('Cuadro 2'!$E$41:'Cuadro 2'!E50)/AVERAGE('Cuadro 2'!$E$29:'Cuadro 2'!E38)-1)*100</f>
        <v>-1.4872273788792079</v>
      </c>
      <c r="F50" s="24">
        <f>(AVERAGE('Cuadro 2'!$F$41:'Cuadro 2'!F50)/AVERAGE('Cuadro 2'!$F$29:'Cuadro 2'!F38)-1)*100</f>
        <v>7.6236994324895502</v>
      </c>
      <c r="G50" s="24">
        <f>(AVERAGE('Cuadro 2'!$G$41:'Cuadro 2'!G50)/AVERAGE('Cuadro 2'!$G$29:'Cuadro 2'!G38)-1)*100</f>
        <v>-15.060985880916689</v>
      </c>
      <c r="H50" s="24">
        <f>(AVERAGE('Cuadro 2'!$H$41:'Cuadro 2'!H50)/AVERAGE('Cuadro 2'!$H$29:'Cuadro 2'!H38)-1)*100</f>
        <v>-17.715318592974739</v>
      </c>
      <c r="I50" s="24">
        <f>(AVERAGE('Cuadro 2'!$I$41:'Cuadro 2'!I50)/AVERAGE('Cuadro 2'!$I$29:'Cuadro 2'!I38)-1)*100</f>
        <v>-10.95174192288515</v>
      </c>
      <c r="J50" s="7">
        <f>(AVERAGE('Cuadro 2'!$J$41:'Cuadro 2'!J50)/AVERAGE('Cuadro 2'!$J$29:'Cuadro 2'!J38)-1)*100</f>
        <v>-27.119710278879438</v>
      </c>
    </row>
    <row r="51" spans="1:10" s="2" customFormat="1" ht="12" x14ac:dyDescent="0.25">
      <c r="A51" s="5"/>
      <c r="B51" s="5" t="s">
        <v>11</v>
      </c>
      <c r="C51" s="6">
        <v>43770</v>
      </c>
      <c r="D51" s="8">
        <f>(AVERAGE('Cuadro 2'!$D$41:'Cuadro 2'!D51)/AVERAGE('Cuadro 2'!$D$29:'Cuadro 2'!D39)-1)*100</f>
        <v>-1.6403158897759229</v>
      </c>
      <c r="E51" s="24">
        <f>(AVERAGE('Cuadro 2'!$E$41:'Cuadro 2'!E51)/AVERAGE('Cuadro 2'!$E$29:'Cuadro 2'!E39)-1)*100</f>
        <v>-1.0977102784318959</v>
      </c>
      <c r="F51" s="24">
        <f>(AVERAGE('Cuadro 2'!$F$41:'Cuadro 2'!F51)/AVERAGE('Cuadro 2'!$F$29:'Cuadro 2'!F39)-1)*100</f>
        <v>10.401158752987815</v>
      </c>
      <c r="G51" s="24">
        <f>(AVERAGE('Cuadro 2'!$G$41:'Cuadro 2'!G51)/AVERAGE('Cuadro 2'!$G$29:'Cuadro 2'!G39)-1)*100</f>
        <v>-12.984178643483268</v>
      </c>
      <c r="H51" s="24">
        <f>(AVERAGE('Cuadro 2'!$H$41:'Cuadro 2'!H51)/AVERAGE('Cuadro 2'!$H$29:'Cuadro 2'!H39)-1)*100</f>
        <v>-17.598781917920249</v>
      </c>
      <c r="I51" s="24">
        <f>(AVERAGE('Cuadro 2'!$I$41:'Cuadro 2'!I51)/AVERAGE('Cuadro 2'!$I$29:'Cuadro 2'!I39)-1)*100</f>
        <v>-9.6459136687766076</v>
      </c>
      <c r="J51" s="7">
        <f>(AVERAGE('Cuadro 2'!$J$41:'Cuadro 2'!J51)/AVERAGE('Cuadro 2'!$J$29:'Cuadro 2'!J39)-1)*100</f>
        <v>-24.630278504334669</v>
      </c>
    </row>
    <row r="52" spans="1:10" s="2" customFormat="1" ht="12" x14ac:dyDescent="0.25">
      <c r="A52" s="5"/>
      <c r="B52" s="5" t="s">
        <v>12</v>
      </c>
      <c r="C52" s="6">
        <v>43800</v>
      </c>
      <c r="D52" s="8">
        <f>(AVERAGE('Cuadro 2'!$D$41:'Cuadro 2'!D52)/AVERAGE('Cuadro 2'!$D$29:'Cuadro 2'!D40)-1)*100</f>
        <v>-1.4116676084334423</v>
      </c>
      <c r="E52" s="24">
        <f>(AVERAGE('Cuadro 2'!$E$41:'Cuadro 2'!E52)/AVERAGE('Cuadro 2'!$E$29:'Cuadro 2'!E40)-1)*100</f>
        <v>-1.0478545457238919</v>
      </c>
      <c r="F52" s="24">
        <f>(AVERAGE('Cuadro 2'!$F$41:'Cuadro 2'!F52)/AVERAGE('Cuadro 2'!$F$29:'Cuadro 2'!F40)-1)*100</f>
        <v>9.9916223975969878</v>
      </c>
      <c r="G52" s="24">
        <f>(AVERAGE('Cuadro 2'!$G$41:'Cuadro 2'!G52)/AVERAGE('Cuadro 2'!$G$29:'Cuadro 2'!G40)-1)*100</f>
        <v>-10.32834754810602</v>
      </c>
      <c r="H52" s="24">
        <f>(AVERAGE('Cuadro 2'!$H$41:'Cuadro 2'!H52)/AVERAGE('Cuadro 2'!$H$29:'Cuadro 2'!H40)-1)*100</f>
        <v>-16.525618649049946</v>
      </c>
      <c r="I52" s="24">
        <f>(AVERAGE('Cuadro 2'!$I$41:'Cuadro 2'!I52)/AVERAGE('Cuadro 2'!$I$29:'Cuadro 2'!I40)-1)*100</f>
        <v>-9.5440153611463074</v>
      </c>
      <c r="J52" s="7">
        <f>(AVERAGE('Cuadro 2'!$J$41:'Cuadro 2'!J52)/AVERAGE('Cuadro 2'!$J$29:'Cuadro 2'!J40)-1)*100</f>
        <v>-21.431889871569055</v>
      </c>
    </row>
    <row r="53" spans="1:10" s="2" customFormat="1" ht="12" x14ac:dyDescent="0.25">
      <c r="A53" s="5">
        <v>2020</v>
      </c>
      <c r="B53" s="5" t="s">
        <v>1</v>
      </c>
      <c r="C53" s="6">
        <v>43831</v>
      </c>
      <c r="D53" s="8">
        <f>(AVERAGE('Cuadro 2'!$D$53:'Cuadro 2'!D53)/AVERAGE('Cuadro 2'!$D$41:'Cuadro 2'!D41)-1)*100</f>
        <v>15.150405744734563</v>
      </c>
      <c r="E53" s="24">
        <f>(AVERAGE('Cuadro 2'!$E$53:'Cuadro 2'!E53)/AVERAGE('Cuadro 2'!$E$41:'Cuadro 2'!E41)-1)*100</f>
        <v>7.2476549064797169</v>
      </c>
      <c r="F53" s="24">
        <f>(AVERAGE('Cuadro 2'!$F$53:'Cuadro 2'!F53)/AVERAGE('Cuadro 2'!$F$41:'Cuadro 2'!F41)-1)*100</f>
        <v>36.756740680332257</v>
      </c>
      <c r="G53" s="24">
        <f>(AVERAGE('Cuadro 2'!$G$53:'Cuadro 2'!G53)/AVERAGE('Cuadro 2'!$G$41:'Cuadro 2'!G41)-1)*100</f>
        <v>26.151966424493445</v>
      </c>
      <c r="H53" s="24">
        <f>(AVERAGE('Cuadro 2'!$H$53:'Cuadro 2'!H53)/AVERAGE('Cuadro 2'!$H$41:'Cuadro 2'!H41)-1)*100</f>
        <v>0.39423793515109828</v>
      </c>
      <c r="I53" s="24">
        <f>(AVERAGE('Cuadro 2'!$I$53:'Cuadro 2'!I53)/AVERAGE('Cuadro 2'!$I$41:'Cuadro 2'!I41)-1)*100</f>
        <v>19.963720772634108</v>
      </c>
      <c r="J53" s="7">
        <f>(AVERAGE('Cuadro 2'!$J$53:'Cuadro 2'!J53)/AVERAGE('Cuadro 2'!$J$41:'Cuadro 2'!J41)-1)*100</f>
        <v>28.232041081203075</v>
      </c>
    </row>
    <row r="54" spans="1:10" s="2" customFormat="1" ht="12" x14ac:dyDescent="0.25">
      <c r="A54" s="5"/>
      <c r="B54" s="5" t="s">
        <v>2</v>
      </c>
      <c r="C54" s="6">
        <v>43862</v>
      </c>
      <c r="D54" s="8">
        <f>(AVERAGE('Cuadro 2'!$D$53:'Cuadro 2'!D54)/AVERAGE('Cuadro 2'!$D$41:'Cuadro 2'!D42)-1)*100</f>
        <v>16.79253800974012</v>
      </c>
      <c r="E54" s="24">
        <f>(AVERAGE('Cuadro 2'!$E$53:'Cuadro 2'!E54)/AVERAGE('Cuadro 2'!$E$41:'Cuadro 2'!E42)-1)*100</f>
        <v>26.885522097817073</v>
      </c>
      <c r="F54" s="24">
        <f>(AVERAGE('Cuadro 2'!$F$53:'Cuadro 2'!F54)/AVERAGE('Cuadro 2'!$F$41:'Cuadro 2'!F42)-1)*100</f>
        <v>12.440610242685434</v>
      </c>
      <c r="G54" s="24">
        <f>(AVERAGE('Cuadro 2'!$G$53:'Cuadro 2'!G54)/AVERAGE('Cuadro 2'!$G$41:'Cuadro 2'!G42)-1)*100</f>
        <v>12.2234153039132</v>
      </c>
      <c r="H54" s="24">
        <f>(AVERAGE('Cuadro 2'!$H$53:'Cuadro 2'!H54)/AVERAGE('Cuadro 2'!$H$41:'Cuadro 2'!H42)-1)*100</f>
        <v>1.4059618197580726</v>
      </c>
      <c r="I54" s="24">
        <f>(AVERAGE('Cuadro 2'!$I$53:'Cuadro 2'!I54)/AVERAGE('Cuadro 2'!$I$41:'Cuadro 2'!I42)-1)*100</f>
        <v>1.0952689239375646</v>
      </c>
      <c r="J54" s="7">
        <f>(AVERAGE('Cuadro 2'!$J$53:'Cuadro 2'!J54)/AVERAGE('Cuadro 2'!$J$41:'Cuadro 2'!J42)-1)*100</f>
        <v>15.128359648065581</v>
      </c>
    </row>
    <row r="55" spans="1:10" s="2" customFormat="1" ht="12" x14ac:dyDescent="0.25">
      <c r="A55" s="5"/>
      <c r="B55" s="5" t="s">
        <v>3</v>
      </c>
      <c r="C55" s="6">
        <v>43891</v>
      </c>
      <c r="D55" s="8">
        <f>(AVERAGE('Cuadro 2'!$D$53:'Cuadro 2'!D55)/AVERAGE('Cuadro 2'!$D$41:'Cuadro 2'!D43)-1)*100</f>
        <v>5.8643637958150308</v>
      </c>
      <c r="E55" s="24">
        <f>(AVERAGE('Cuadro 2'!$E$53:'Cuadro 2'!E55)/AVERAGE('Cuadro 2'!$E$41:'Cuadro 2'!E43)-1)*100</f>
        <v>29.503033571658264</v>
      </c>
      <c r="F55" s="24">
        <f>(AVERAGE('Cuadro 2'!$F$53:'Cuadro 2'!F55)/AVERAGE('Cuadro 2'!$F$41:'Cuadro 2'!F43)-1)*100</f>
        <v>-11.457107825697211</v>
      </c>
      <c r="G55" s="24">
        <f>(AVERAGE('Cuadro 2'!$G$53:'Cuadro 2'!G55)/AVERAGE('Cuadro 2'!$G$41:'Cuadro 2'!G43)-1)*100</f>
        <v>-2.9783519111301837</v>
      </c>
      <c r="H55" s="24">
        <f>(AVERAGE('Cuadro 2'!$H$53:'Cuadro 2'!H55)/AVERAGE('Cuadro 2'!$H$41:'Cuadro 2'!H43)-1)*100</f>
        <v>-16.031344334856314</v>
      </c>
      <c r="I55" s="24">
        <f>(AVERAGE('Cuadro 2'!$I$53:'Cuadro 2'!I55)/AVERAGE('Cuadro 2'!$I$41:'Cuadro 2'!I43)-1)*100</f>
        <v>-8.5859547693950322</v>
      </c>
      <c r="J55" s="7">
        <f>(AVERAGE('Cuadro 2'!$J$53:'Cuadro 2'!J55)/AVERAGE('Cuadro 2'!$J$41:'Cuadro 2'!J43)-1)*100</f>
        <v>-5.5749180668732912</v>
      </c>
    </row>
    <row r="56" spans="1:10" s="2" customFormat="1" ht="12" x14ac:dyDescent="0.25">
      <c r="A56" s="5"/>
      <c r="B56" s="5" t="s">
        <v>4</v>
      </c>
      <c r="C56" s="6">
        <v>43922</v>
      </c>
      <c r="D56" s="8">
        <f>(AVERAGE('Cuadro 2'!$D$53:'Cuadro 2'!D56)/AVERAGE('Cuadro 2'!$D$41:'Cuadro 2'!D44)-1)*100</f>
        <v>-7.0455102161152805</v>
      </c>
      <c r="E56" s="24">
        <f>(AVERAGE('Cuadro 2'!$E$53:'Cuadro 2'!E56)/AVERAGE('Cuadro 2'!$E$41:'Cuadro 2'!E44)-1)*100</f>
        <v>31.80941395986061</v>
      </c>
      <c r="F56" s="24">
        <f>(AVERAGE('Cuadro 2'!$F$53:'Cuadro 2'!F56)/AVERAGE('Cuadro 2'!$F$41:'Cuadro 2'!F44)-1)*100</f>
        <v>-38.672153531789988</v>
      </c>
      <c r="G56" s="24">
        <f>(AVERAGE('Cuadro 2'!$G$53:'Cuadro 2'!G56)/AVERAGE('Cuadro 2'!$G$41:'Cuadro 2'!G44)-1)*100</f>
        <v>-14.575699309191137</v>
      </c>
      <c r="H56" s="24">
        <f>(AVERAGE('Cuadro 2'!$H$53:'Cuadro 2'!H56)/AVERAGE('Cuadro 2'!$H$41:'Cuadro 2'!H44)-1)*100</f>
        <v>-8.2890793877814062</v>
      </c>
      <c r="I56" s="24">
        <f>(AVERAGE('Cuadro 2'!$I$53:'Cuadro 2'!I56)/AVERAGE('Cuadro 2'!$I$41:'Cuadro 2'!I44)-1)*100</f>
        <v>-23.470063281872378</v>
      </c>
      <c r="J56" s="7">
        <f>(AVERAGE('Cuadro 2'!$J$53:'Cuadro 2'!J56)/AVERAGE('Cuadro 2'!$J$41:'Cuadro 2'!J44)-1)*100</f>
        <v>-18.097771986027389</v>
      </c>
    </row>
    <row r="57" spans="1:10" s="2" customFormat="1" ht="12" x14ac:dyDescent="0.25">
      <c r="A57" s="5"/>
      <c r="B57" s="5" t="s">
        <v>5</v>
      </c>
      <c r="C57" s="6">
        <v>43952</v>
      </c>
      <c r="D57" s="8">
        <f>(AVERAGE('Cuadro 2'!$D$53:'Cuadro 2'!D57)/AVERAGE('Cuadro 2'!$D$41:'Cuadro 2'!D45)-1)*100</f>
        <v>-11.909096069608605</v>
      </c>
      <c r="E57" s="24">
        <f>(AVERAGE('Cuadro 2'!$E$53:'Cuadro 2'!E57)/AVERAGE('Cuadro 2'!$E$41:'Cuadro 2'!E45)-1)*100</f>
        <v>21.145394073082556</v>
      </c>
      <c r="F57" s="24">
        <f>(AVERAGE('Cuadro 2'!$F$53:'Cuadro 2'!F57)/AVERAGE('Cuadro 2'!$F$41:'Cuadro 2'!F45)-1)*100</f>
        <v>-39.204761225767584</v>
      </c>
      <c r="G57" s="24">
        <f>(AVERAGE('Cuadro 2'!$G$53:'Cuadro 2'!G57)/AVERAGE('Cuadro 2'!$G$41:'Cuadro 2'!G45)-1)*100</f>
        <v>-12.638506447730713</v>
      </c>
      <c r="H57" s="24">
        <f>(AVERAGE('Cuadro 2'!$H$53:'Cuadro 2'!H57)/AVERAGE('Cuadro 2'!$H$41:'Cuadro 2'!H45)-1)*100</f>
        <v>-7.0651589699783912</v>
      </c>
      <c r="I57" s="24">
        <f>(AVERAGE('Cuadro 2'!$I$53:'Cuadro 2'!I57)/AVERAGE('Cuadro 2'!$I$41:'Cuadro 2'!I45)-1)*100</f>
        <v>-32.987443216805481</v>
      </c>
      <c r="J57" s="7">
        <f>(AVERAGE('Cuadro 2'!$J$53:'Cuadro 2'!J57)/AVERAGE('Cuadro 2'!$J$41:'Cuadro 2'!J45)-1)*100</f>
        <v>-7.650507314840338</v>
      </c>
    </row>
    <row r="58" spans="1:10" s="2" customFormat="1" ht="12" x14ac:dyDescent="0.25">
      <c r="A58" s="5"/>
      <c r="B58" s="5" t="s">
        <v>6</v>
      </c>
      <c r="C58" s="6">
        <v>43983</v>
      </c>
      <c r="D58" s="8">
        <f>(AVERAGE('Cuadro 2'!$D$53:'Cuadro 2'!D58)/AVERAGE('Cuadro 2'!$D$41:'Cuadro 2'!D46)-1)*100</f>
        <v>-8.446531581383498</v>
      </c>
      <c r="E58" s="24">
        <f>(AVERAGE('Cuadro 2'!$E$53:'Cuadro 2'!E58)/AVERAGE('Cuadro 2'!$E$41:'Cuadro 2'!E46)-1)*100</f>
        <v>20.631282235262695</v>
      </c>
      <c r="F58" s="24">
        <f>(AVERAGE('Cuadro 2'!$F$53:'Cuadro 2'!F58)/AVERAGE('Cuadro 2'!$F$41:'Cuadro 2'!F46)-1)*100</f>
        <v>-30.443659290815027</v>
      </c>
      <c r="G58" s="24">
        <f>(AVERAGE('Cuadro 2'!$G$53:'Cuadro 2'!G58)/AVERAGE('Cuadro 2'!$G$41:'Cuadro 2'!G46)-1)*100</f>
        <v>-6.2097081478604483</v>
      </c>
      <c r="H58" s="24">
        <f>(AVERAGE('Cuadro 2'!$H$53:'Cuadro 2'!H58)/AVERAGE('Cuadro 2'!$H$41:'Cuadro 2'!H46)-1)*100</f>
        <v>-6.7675648655759923</v>
      </c>
      <c r="I58" s="24">
        <f>(AVERAGE('Cuadro 2'!$I$53:'Cuadro 2'!I58)/AVERAGE('Cuadro 2'!$I$41:'Cuadro 2'!I46)-1)*100</f>
        <v>-33.389679631029992</v>
      </c>
      <c r="J58" s="7">
        <f>(AVERAGE('Cuadro 2'!$J$53:'Cuadro 2'!J58)/AVERAGE('Cuadro 2'!$J$41:'Cuadro 2'!J46)-1)*100</f>
        <v>0.45807023902635358</v>
      </c>
    </row>
    <row r="59" spans="1:10" s="2" customFormat="1" ht="12" x14ac:dyDescent="0.25">
      <c r="A59" s="5"/>
      <c r="B59" s="5" t="s">
        <v>7</v>
      </c>
      <c r="C59" s="6">
        <v>44013</v>
      </c>
      <c r="D59" s="8">
        <f>(AVERAGE('Cuadro 2'!$D$53:'Cuadro 2'!D59)/AVERAGE('Cuadro 2'!$D$41:'Cuadro 2'!D47)-1)*100</f>
        <v>-2.1175413952481348</v>
      </c>
      <c r="E59" s="24">
        <f>(AVERAGE('Cuadro 2'!$E$53:'Cuadro 2'!E59)/AVERAGE('Cuadro 2'!$E$41:'Cuadro 2'!E47)-1)*100</f>
        <v>21.57930575311817</v>
      </c>
      <c r="F59" s="24">
        <f>(AVERAGE('Cuadro 2'!$F$53:'Cuadro 2'!F59)/AVERAGE('Cuadro 2'!$F$41:'Cuadro 2'!F47)-1)*100</f>
        <v>-17.163807703645183</v>
      </c>
      <c r="G59" s="24">
        <f>(AVERAGE('Cuadro 2'!$G$53:'Cuadro 2'!G59)/AVERAGE('Cuadro 2'!$G$41:'Cuadro 2'!G47)-1)*100</f>
        <v>-5.5210634979018014</v>
      </c>
      <c r="H59" s="24">
        <f>(AVERAGE('Cuadro 2'!$H$53:'Cuadro 2'!H59)/AVERAGE('Cuadro 2'!$H$41:'Cuadro 2'!H47)-1)*100</f>
        <v>-6.6202469476053576</v>
      </c>
      <c r="I59" s="24">
        <f>(AVERAGE('Cuadro 2'!$I$53:'Cuadro 2'!I59)/AVERAGE('Cuadro 2'!$I$41:'Cuadro 2'!I47)-1)*100</f>
        <v>-26.119437215349038</v>
      </c>
      <c r="J59" s="7">
        <f>(AVERAGE('Cuadro 2'!$J$53:'Cuadro 2'!J59)/AVERAGE('Cuadro 2'!$J$41:'Cuadro 2'!J47)-1)*100</f>
        <v>8.5400135493969067</v>
      </c>
    </row>
    <row r="60" spans="1:10" s="2" customFormat="1" ht="12" x14ac:dyDescent="0.25">
      <c r="A60" s="5"/>
      <c r="B60" s="5" t="s">
        <v>8</v>
      </c>
      <c r="C60" s="6">
        <v>44044</v>
      </c>
      <c r="D60" s="8">
        <f>(AVERAGE('Cuadro 2'!$D$53:'Cuadro 2'!D60)/AVERAGE('Cuadro 2'!$D$41:'Cuadro 2'!D48)-1)*100</f>
        <v>0.95445124725797026</v>
      </c>
      <c r="E60" s="24">
        <f>(AVERAGE('Cuadro 2'!$E$53:'Cuadro 2'!E60)/AVERAGE('Cuadro 2'!$E$41:'Cuadro 2'!E48)-1)*100</f>
        <v>21.312294361738783</v>
      </c>
      <c r="F60" s="24">
        <f>(AVERAGE('Cuadro 2'!$F$53:'Cuadro 2'!F60)/AVERAGE('Cuadro 2'!$F$41:'Cuadro 2'!F48)-1)*100</f>
        <v>-11.813063268852709</v>
      </c>
      <c r="G60" s="24">
        <f>(AVERAGE('Cuadro 2'!$G$53:'Cuadro 2'!G60)/AVERAGE('Cuadro 2'!$G$41:'Cuadro 2'!G48)-1)*100</f>
        <v>-8.5564181575882863</v>
      </c>
      <c r="H60" s="24">
        <f>(AVERAGE('Cuadro 2'!$H$53:'Cuadro 2'!H60)/AVERAGE('Cuadro 2'!$H$41:'Cuadro 2'!H48)-1)*100</f>
        <v>-7.6135858869053274</v>
      </c>
      <c r="I60" s="24">
        <f>(AVERAGE('Cuadro 2'!$I$53:'Cuadro 2'!I60)/AVERAGE('Cuadro 2'!$I$41:'Cuadro 2'!I48)-1)*100</f>
        <v>-17.681426568011549</v>
      </c>
      <c r="J60" s="7">
        <f>(AVERAGE('Cuadro 2'!$J$53:'Cuadro 2'!J60)/AVERAGE('Cuadro 2'!$J$41:'Cuadro 2'!J48)-1)*100</f>
        <v>13.57203908467126</v>
      </c>
    </row>
    <row r="61" spans="1:10" s="2" customFormat="1" ht="12" x14ac:dyDescent="0.25">
      <c r="A61" s="5"/>
      <c r="B61" s="5" t="s">
        <v>9</v>
      </c>
      <c r="C61" s="6">
        <v>44075</v>
      </c>
      <c r="D61" s="8">
        <f>(AVERAGE('Cuadro 2'!$D$53:'Cuadro 2'!D61)/AVERAGE('Cuadro 2'!$D$41:'Cuadro 2'!D49)-1)*100</f>
        <v>3.7984912697492712</v>
      </c>
      <c r="E61" s="24">
        <f>(AVERAGE('Cuadro 2'!$E$53:'Cuadro 2'!E61)/AVERAGE('Cuadro 2'!$E$41:'Cuadro 2'!E49)-1)*100</f>
        <v>20.422117743202193</v>
      </c>
      <c r="F61" s="24">
        <f>(AVERAGE('Cuadro 2'!$F$53:'Cuadro 2'!F61)/AVERAGE('Cuadro 2'!$F$41:'Cuadro 2'!F49)-1)*100</f>
        <v>-9.6505258442644788</v>
      </c>
      <c r="G61" s="24">
        <f>(AVERAGE('Cuadro 2'!$G$53:'Cuadro 2'!G61)/AVERAGE('Cuadro 2'!$G$41:'Cuadro 2'!G49)-1)*100</f>
        <v>-6.4301285033761086</v>
      </c>
      <c r="H61" s="24">
        <f>(AVERAGE('Cuadro 2'!$H$53:'Cuadro 2'!H61)/AVERAGE('Cuadro 2'!$H$41:'Cuadro 2'!H49)-1)*100</f>
        <v>-5.4744105503296447</v>
      </c>
      <c r="I61" s="24">
        <f>(AVERAGE('Cuadro 2'!$I$53:'Cuadro 2'!I61)/AVERAGE('Cuadro 2'!$I$41:'Cuadro 2'!I49)-1)*100</f>
        <v>-5.4332176560539462</v>
      </c>
      <c r="J61" s="7">
        <f>(AVERAGE('Cuadro 2'!$J$53:'Cuadro 2'!J61)/AVERAGE('Cuadro 2'!$J$41:'Cuadro 2'!J49)-1)*100</f>
        <v>20.539384811095474</v>
      </c>
    </row>
    <row r="62" spans="1:10" s="2" customFormat="1" ht="12" x14ac:dyDescent="0.25">
      <c r="A62" s="5"/>
      <c r="B62" s="5" t="s">
        <v>10</v>
      </c>
      <c r="C62" s="6">
        <v>44105</v>
      </c>
      <c r="D62" s="8">
        <f>(AVERAGE('Cuadro 2'!$D$53:'Cuadro 2'!D62)/AVERAGE('Cuadro 2'!$D$41:'Cuadro 2'!D50)-1)*100</f>
        <v>5.9440918333276027</v>
      </c>
      <c r="E62" s="24">
        <f>(AVERAGE('Cuadro 2'!$E$53:'Cuadro 2'!E62)/AVERAGE('Cuadro 2'!$E$41:'Cuadro 2'!E50)-1)*100</f>
        <v>16.509094452033391</v>
      </c>
      <c r="F62" s="24">
        <f>(AVERAGE('Cuadro 2'!$F$53:'Cuadro 2'!F62)/AVERAGE('Cuadro 2'!$F$41:'Cuadro 2'!F50)-1)*100</f>
        <v>-4.6389615405980855</v>
      </c>
      <c r="G62" s="24">
        <f>(AVERAGE('Cuadro 2'!$G$53:'Cuadro 2'!G62)/AVERAGE('Cuadro 2'!$G$41:'Cuadro 2'!G50)-1)*100</f>
        <v>-2.52796307130565</v>
      </c>
      <c r="H62" s="24">
        <f>(AVERAGE('Cuadro 2'!$H$53:'Cuadro 2'!H62)/AVERAGE('Cuadro 2'!$H$41:'Cuadro 2'!H50)-1)*100</f>
        <v>-5.3978565585933609</v>
      </c>
      <c r="I62" s="24">
        <f>(AVERAGE('Cuadro 2'!$I$53:'Cuadro 2'!I62)/AVERAGE('Cuadro 2'!$I$41:'Cuadro 2'!I50)-1)*100</f>
        <v>3.8753584948284292</v>
      </c>
      <c r="J62" s="7">
        <f>(AVERAGE('Cuadro 2'!$J$53:'Cuadro 2'!J62)/AVERAGE('Cuadro 2'!$J$41:'Cuadro 2'!J50)-1)*100</f>
        <v>23.498593165702598</v>
      </c>
    </row>
    <row r="63" spans="1:10" s="2" customFormat="1" ht="12" x14ac:dyDescent="0.25">
      <c r="A63" s="5"/>
      <c r="B63" s="5" t="s">
        <v>11</v>
      </c>
      <c r="C63" s="6">
        <v>44136</v>
      </c>
      <c r="D63" s="8">
        <f>(AVERAGE('Cuadro 2'!$D$53:'Cuadro 2'!D63)/AVERAGE('Cuadro 2'!$D$41:'Cuadro 2'!D51)-1)*100</f>
        <v>7.0635541105085409</v>
      </c>
      <c r="E63" s="24">
        <f>(AVERAGE('Cuadro 2'!$E$53:'Cuadro 2'!E63)/AVERAGE('Cuadro 2'!$E$41:'Cuadro 2'!E51)-1)*100</f>
        <v>14.689838360341568</v>
      </c>
      <c r="F63" s="24">
        <f>(AVERAGE('Cuadro 2'!$F$53:'Cuadro 2'!F63)/AVERAGE('Cuadro 2'!$F$41:'Cuadro 2'!F51)-1)*100</f>
        <v>-2.8142080127826929</v>
      </c>
      <c r="G63" s="24">
        <f>(AVERAGE('Cuadro 2'!$G$53:'Cuadro 2'!G63)/AVERAGE('Cuadro 2'!$G$41:'Cuadro 2'!G51)-1)*100</f>
        <v>1.1527510603736246</v>
      </c>
      <c r="H63" s="24">
        <f>(AVERAGE('Cuadro 2'!$H$53:'Cuadro 2'!H63)/AVERAGE('Cuadro 2'!$H$41:'Cuadro 2'!H51)-1)*100</f>
        <v>-5.1421836118542235</v>
      </c>
      <c r="I63" s="24">
        <f>(AVERAGE('Cuadro 2'!$I$53:'Cuadro 2'!I63)/AVERAGE('Cuadro 2'!$I$41:'Cuadro 2'!I51)-1)*100</f>
        <v>8.4839766087394519</v>
      </c>
      <c r="J63" s="7">
        <f>(AVERAGE('Cuadro 2'!$J$53:'Cuadro 2'!J63)/AVERAGE('Cuadro 2'!$J$41:'Cuadro 2'!J51)-1)*100</f>
        <v>28.382023943339107</v>
      </c>
    </row>
    <row r="64" spans="1:10" s="2" customFormat="1" ht="12" x14ac:dyDescent="0.25">
      <c r="A64" s="5"/>
      <c r="B64" s="5" t="s">
        <v>12</v>
      </c>
      <c r="C64" s="6">
        <v>44166</v>
      </c>
      <c r="D64" s="8">
        <f>(AVERAGE('Cuadro 2'!$D$53:'Cuadro 2'!D64)/AVERAGE('Cuadro 2'!$D$41:'Cuadro 2'!D52)-1)*100</f>
        <v>8.5747554291869541</v>
      </c>
      <c r="E64" s="24">
        <f>(AVERAGE('Cuadro 2'!$E$53:'Cuadro 2'!E64)/AVERAGE('Cuadro 2'!$E$41:'Cuadro 2'!E52)-1)*100</f>
        <v>12.926719643702334</v>
      </c>
      <c r="F64" s="24">
        <f>(AVERAGE('Cuadro 2'!$F$53:'Cuadro 2'!F64)/AVERAGE('Cuadro 2'!$F$41:'Cuadro 2'!F52)-1)*100</f>
        <v>0.54436987201738063</v>
      </c>
      <c r="G64" s="24">
        <f>(AVERAGE('Cuadro 2'!$G$53:'Cuadro 2'!G64)/AVERAGE('Cuadro 2'!$G$41:'Cuadro 2'!G52)-1)*100</f>
        <v>4.7971138938020408</v>
      </c>
      <c r="H64" s="24">
        <f>(AVERAGE('Cuadro 2'!$H$53:'Cuadro 2'!H64)/AVERAGE('Cuadro 2'!$H$41:'Cuadro 2'!H52)-1)*100</f>
        <v>-3.8215428350630076</v>
      </c>
      <c r="I64" s="24">
        <f>(AVERAGE('Cuadro 2'!$I$53:'Cuadro 2'!I64)/AVERAGE('Cuadro 2'!$I$41:'Cuadro 2'!I52)-1)*100</f>
        <v>12.173527157392417</v>
      </c>
      <c r="J64" s="7">
        <f>(AVERAGE('Cuadro 2'!$J$53:'Cuadro 2'!J64)/AVERAGE('Cuadro 2'!$J$41:'Cuadro 2'!J52)-1)*100</f>
        <v>31.034064064963228</v>
      </c>
    </row>
    <row r="65" spans="1:10" s="2" customFormat="1" ht="12" x14ac:dyDescent="0.25">
      <c r="A65" s="40" t="s">
        <v>34</v>
      </c>
      <c r="B65" s="5" t="s">
        <v>1</v>
      </c>
      <c r="C65" s="6">
        <v>44197</v>
      </c>
      <c r="D65" s="8">
        <f>(AVERAGE('Cuadro 2'!$D$65:'Cuadro 2'!D65)/AVERAGE('Cuadro 2'!$D$53:'Cuadro 2'!D53)-1)*100</f>
        <v>23.201188523967666</v>
      </c>
      <c r="E65" s="24">
        <f>(AVERAGE('Cuadro 2'!$E$65:'Cuadro 2'!E65)/AVERAGE('Cuadro 2'!$E$53:'Cuadro 2'!E53)-1)*100</f>
        <v>-3.7480410066068615</v>
      </c>
      <c r="F65" s="24">
        <f>(AVERAGE('Cuadro 2'!$F$65:'Cuadro 2'!F65)/AVERAGE('Cuadro 2'!$F$53:'Cuadro 2'!F53)-1)*100</f>
        <v>78.910477642984489</v>
      </c>
      <c r="G65" s="24">
        <f>(AVERAGE('Cuadro 2'!$G$65:'Cuadro 2'!G65)/AVERAGE('Cuadro 2'!$G$53:'Cuadro 2'!G53)-1)*100</f>
        <v>43.832439358075149</v>
      </c>
      <c r="H65" s="24">
        <f>(AVERAGE('Cuadro 2'!$H$65:'Cuadro 2'!H65)/AVERAGE('Cuadro 2'!$H$53:'Cuadro 2'!H53)-1)*100</f>
        <v>11.027078725288186</v>
      </c>
      <c r="I65" s="24">
        <f>(AVERAGE('Cuadro 2'!$I$65:'Cuadro 2'!I65)/AVERAGE('Cuadro 2'!$I$53:'Cuadro 2'!I53)-1)*100</f>
        <v>28.638783978480852</v>
      </c>
      <c r="J65" s="7">
        <f>(AVERAGE('Cuadro 2'!$J$65:'Cuadro 2'!J65)/AVERAGE('Cuadro 2'!$J$53:'Cuadro 2'!J53)-1)*100</f>
        <v>55.22795282520687</v>
      </c>
    </row>
    <row r="66" spans="1:10" s="2" customFormat="1" ht="12" x14ac:dyDescent="0.25">
      <c r="A66" s="5"/>
      <c r="B66" s="5" t="s">
        <v>2</v>
      </c>
      <c r="C66" s="6">
        <v>44228</v>
      </c>
      <c r="D66" s="8">
        <f>(AVERAGE('Cuadro 2'!$D$65:'Cuadro 2'!D66)/AVERAGE('Cuadro 2'!$D$53:'Cuadro 2'!D54)-1)*100</f>
        <v>31.439513417735967</v>
      </c>
      <c r="E66" s="24">
        <f>(AVERAGE('Cuadro 2'!$E$65:'Cuadro 2'!E66)/AVERAGE('Cuadro 2'!$E$53:'Cuadro 2'!E54)-1)*100</f>
        <v>-3.6963990887892262</v>
      </c>
      <c r="F66" s="24">
        <f>(AVERAGE('Cuadro 2'!$F$65:'Cuadro 2'!F66)/AVERAGE('Cuadro 2'!$F$53:'Cuadro 2'!F54)-1)*100</f>
        <v>87.933760032763544</v>
      </c>
      <c r="G66" s="24">
        <f>(AVERAGE('Cuadro 2'!$G$65:'Cuadro 2'!G66)/AVERAGE('Cuadro 2'!$G$53:'Cuadro 2'!G54)-1)*100</f>
        <v>55.715025175285817</v>
      </c>
      <c r="H66" s="24">
        <f>(AVERAGE('Cuadro 2'!$H$65:'Cuadro 2'!H66)/AVERAGE('Cuadro 2'!$H$53:'Cuadro 2'!H54)-1)*100</f>
        <v>5.8747908233593549</v>
      </c>
      <c r="I66" s="24">
        <f>(AVERAGE('Cuadro 2'!$I$65:'Cuadro 2'!I66)/AVERAGE('Cuadro 2'!$I$53:'Cuadro 2'!I54)-1)*100</f>
        <v>53.844195238194501</v>
      </c>
      <c r="J66" s="7">
        <f>(AVERAGE('Cuadro 2'!$J$65:'Cuadro 2'!J66)/AVERAGE('Cuadro 2'!$J$53:'Cuadro 2'!J54)-1)*100</f>
        <v>46.850638247384623</v>
      </c>
    </row>
    <row r="67" spans="1:10" s="2" customFormat="1" ht="12" x14ac:dyDescent="0.25">
      <c r="A67" s="5"/>
      <c r="B67" s="5" t="s">
        <v>3</v>
      </c>
      <c r="C67" s="6">
        <v>44256</v>
      </c>
      <c r="D67" s="8">
        <f>(AVERAGE('Cuadro 2'!$D$65:'Cuadro 2'!D67)/AVERAGE('Cuadro 2'!$D$53:'Cuadro 2'!D55)-1)*100</f>
        <v>43.647117532872556</v>
      </c>
      <c r="E67" s="24">
        <f>(AVERAGE('Cuadro 2'!$E$65:'Cuadro 2'!E67)/AVERAGE('Cuadro 2'!$E$53:'Cuadro 2'!E55)-1)*100</f>
        <v>6.3200640302639499</v>
      </c>
      <c r="F67" s="24">
        <f>(AVERAGE('Cuadro 2'!$F$65:'Cuadro 2'!F67)/AVERAGE('Cuadro 2'!$F$53:'Cuadro 2'!F55)-1)*100</f>
        <v>83.874766349522133</v>
      </c>
      <c r="G67" s="24">
        <f>(AVERAGE('Cuadro 2'!$G$65:'Cuadro 2'!G67)/AVERAGE('Cuadro 2'!$G$53:'Cuadro 2'!G55)-1)*100</f>
        <v>75.71088116010057</v>
      </c>
      <c r="H67" s="24">
        <f>(AVERAGE('Cuadro 2'!$H$65:'Cuadro 2'!H67)/AVERAGE('Cuadro 2'!$H$53:'Cuadro 2'!H55)-1)*100</f>
        <v>27.269089961977123</v>
      </c>
      <c r="I67" s="24">
        <f>(AVERAGE('Cuadro 2'!$I$65:'Cuadro 2'!I67)/AVERAGE('Cuadro 2'!$I$53:'Cuadro 2'!I55)-1)*100</f>
        <v>91.905438395280669</v>
      </c>
      <c r="J67" s="7">
        <f>(AVERAGE('Cuadro 2'!$J$65:'Cuadro 2'!J67)/AVERAGE('Cuadro 2'!$J$53:'Cuadro 2'!J55)-1)*100</f>
        <v>76.344942930693776</v>
      </c>
    </row>
    <row r="68" spans="1:10" s="2" customFormat="1" ht="12" x14ac:dyDescent="0.25">
      <c r="A68" s="5"/>
      <c r="B68" s="5" t="s">
        <v>4</v>
      </c>
      <c r="C68" s="6">
        <v>44287</v>
      </c>
      <c r="D68" s="8">
        <f>(AVERAGE('Cuadro 2'!$D$65:'Cuadro 2'!D68)/AVERAGE('Cuadro 2'!$D$53:'Cuadro 2'!D56)-1)*100</f>
        <v>55.508452932468423</v>
      </c>
      <c r="E68" s="24">
        <f>(AVERAGE('Cuadro 2'!$E$65:'Cuadro 2'!E68)/AVERAGE('Cuadro 2'!$E$53:'Cuadro 2'!E56)-1)*100</f>
        <v>-0.3242567871919344</v>
      </c>
      <c r="F68" s="24">
        <f>(AVERAGE('Cuadro 2'!$F$65:'Cuadro 2'!F68)/AVERAGE('Cuadro 2'!$F$53:'Cuadro 2'!F56)-1)*100</f>
        <v>138.5046191043395</v>
      </c>
      <c r="G68" s="24">
        <f>(AVERAGE('Cuadro 2'!$G$65:'Cuadro 2'!G68)/AVERAGE('Cuadro 2'!$G$53:'Cuadro 2'!G56)-1)*100</f>
        <v>91.6383284423314</v>
      </c>
      <c r="H68" s="24">
        <f>(AVERAGE('Cuadro 2'!$H$65:'Cuadro 2'!H68)/AVERAGE('Cuadro 2'!$H$53:'Cuadro 2'!H56)-1)*100</f>
        <v>19.47475306870632</v>
      </c>
      <c r="I68" s="24">
        <f>(AVERAGE('Cuadro 2'!$I$65:'Cuadro 2'!I68)/AVERAGE('Cuadro 2'!$I$53:'Cuadro 2'!I56)-1)*100</f>
        <v>131.49143035232487</v>
      </c>
      <c r="J68" s="7">
        <f>(AVERAGE('Cuadro 2'!$J$65:'Cuadro 2'!J68)/AVERAGE('Cuadro 2'!$J$53:'Cuadro 2'!J56)-1)*100</f>
        <v>89.642842936634509</v>
      </c>
    </row>
    <row r="69" spans="1:10" s="2" customFormat="1" ht="12" x14ac:dyDescent="0.25">
      <c r="A69" s="5"/>
      <c r="B69" s="5" t="s">
        <v>5</v>
      </c>
      <c r="C69" s="6">
        <v>44317</v>
      </c>
      <c r="D69" s="8">
        <f>(AVERAGE('Cuadro 2'!$D$65:'Cuadro 2'!D69)/AVERAGE('Cuadro 2'!$D$53:'Cuadro 2'!D57)-1)*100</f>
        <v>57.488240085663975</v>
      </c>
      <c r="E69" s="24">
        <f>(AVERAGE('Cuadro 2'!$E$65:'Cuadro 2'!E69)/AVERAGE('Cuadro 2'!$E$53:'Cuadro 2'!E57)-1)*100</f>
        <v>-4.5081742823638082</v>
      </c>
      <c r="F69" s="24">
        <f>(AVERAGE('Cuadro 2'!$F$65:'Cuadro 2'!F69)/AVERAGE('Cuadro 2'!$F$53:'Cuadro 2'!F57)-1)*100</f>
        <v>147.89895535845142</v>
      </c>
      <c r="G69" s="24">
        <f>(AVERAGE('Cuadro 2'!$G$65:'Cuadro 2'!G69)/AVERAGE('Cuadro 2'!$G$53:'Cuadro 2'!G57)-1)*100</f>
        <v>88.619825306193363</v>
      </c>
      <c r="H69" s="24">
        <f>(AVERAGE('Cuadro 2'!$H$65:'Cuadro 2'!H69)/AVERAGE('Cuadro 2'!$H$53:'Cuadro 2'!H57)-1)*100</f>
        <v>22.83838467699535</v>
      </c>
      <c r="I69" s="24">
        <f>(AVERAGE('Cuadro 2'!$I$65:'Cuadro 2'!I69)/AVERAGE('Cuadro 2'!$I$53:'Cuadro 2'!I57)-1)*100</f>
        <v>146.91790673002956</v>
      </c>
      <c r="J69" s="7">
        <f>(AVERAGE('Cuadro 2'!$J$65:'Cuadro 2'!J69)/AVERAGE('Cuadro 2'!$J$53:'Cuadro 2'!J57)-1)*100</f>
        <v>70.173476520302458</v>
      </c>
    </row>
    <row r="70" spans="1:10" s="2" customFormat="1" ht="12" x14ac:dyDescent="0.25">
      <c r="A70" s="5"/>
      <c r="B70" s="5" t="s">
        <v>6</v>
      </c>
      <c r="C70" s="6">
        <v>44348</v>
      </c>
      <c r="D70" s="8">
        <f>(AVERAGE('Cuadro 2'!$D$65:'Cuadro 2'!D70)/AVERAGE('Cuadro 2'!$D$53:'Cuadro 2'!D58)-1)*100</f>
        <v>56.214324107203083</v>
      </c>
      <c r="E70" s="24">
        <f>(AVERAGE('Cuadro 2'!$E$65:'Cuadro 2'!E70)/AVERAGE('Cuadro 2'!$E$53:'Cuadro 2'!E58)-1)*100</f>
        <v>-6.9247072105546925</v>
      </c>
      <c r="F70" s="24">
        <f>(AVERAGE('Cuadro 2'!$F$65:'Cuadro 2'!F70)/AVERAGE('Cuadro 2'!$F$53:'Cuadro 2'!F58)-1)*100</f>
        <v>133.88324913671173</v>
      </c>
      <c r="G70" s="24">
        <f>(AVERAGE('Cuadro 2'!$G$65:'Cuadro 2'!G70)/AVERAGE('Cuadro 2'!$G$53:'Cuadro 2'!G58)-1)*100</f>
        <v>80.358531916183679</v>
      </c>
      <c r="H70" s="24">
        <f>(AVERAGE('Cuadro 2'!$H$65:'Cuadro 2'!H70)/AVERAGE('Cuadro 2'!$H$53:'Cuadro 2'!H58)-1)*100</f>
        <v>33.401581605927412</v>
      </c>
      <c r="I70" s="24">
        <f>(AVERAGE('Cuadro 2'!$I$65:'Cuadro 2'!I70)/AVERAGE('Cuadro 2'!$I$53:'Cuadro 2'!I58)-1)*100</f>
        <v>155.90490633445242</v>
      </c>
      <c r="J70" s="7">
        <f>(AVERAGE('Cuadro 2'!$J$65:'Cuadro 2'!J70)/AVERAGE('Cuadro 2'!$J$53:'Cuadro 2'!J58)-1)*100</f>
        <v>57.957601551429107</v>
      </c>
    </row>
    <row r="71" spans="1:10" s="2" customFormat="1" ht="12" x14ac:dyDescent="0.25">
      <c r="A71" s="5"/>
      <c r="B71" s="5" t="s">
        <v>7</v>
      </c>
      <c r="C71" s="6">
        <v>44378</v>
      </c>
      <c r="D71" s="8">
        <f>(AVERAGE('Cuadro 2'!$D$65:'Cuadro 2'!D71)/AVERAGE('Cuadro 2'!$D$53:'Cuadro 2'!D59)-1)*100</f>
        <v>46.714037114153825</v>
      </c>
      <c r="E71" s="24">
        <f>(AVERAGE('Cuadro 2'!$E$65:'Cuadro 2'!E71)/AVERAGE('Cuadro 2'!$E$53:'Cuadro 2'!E59)-1)*100</f>
        <v>-8.9194096592110093</v>
      </c>
      <c r="F71" s="24">
        <f>(AVERAGE('Cuadro 2'!$F$65:'Cuadro 2'!F71)/AVERAGE('Cuadro 2'!$F$53:'Cuadro 2'!F59)-1)*100</f>
        <v>99.963572707773324</v>
      </c>
      <c r="G71" s="24">
        <f>(AVERAGE('Cuadro 2'!$G$65:'Cuadro 2'!G71)/AVERAGE('Cuadro 2'!$G$53:'Cuadro 2'!G59)-1)*100</f>
        <v>78.123128488603811</v>
      </c>
      <c r="H71" s="24">
        <f>(AVERAGE('Cuadro 2'!$H$65:'Cuadro 2'!H71)/AVERAGE('Cuadro 2'!$H$53:'Cuadro 2'!H59)-1)*100</f>
        <v>29.633511607564312</v>
      </c>
      <c r="I71" s="24">
        <f>(AVERAGE('Cuadro 2'!$I$65:'Cuadro 2'!I71)/AVERAGE('Cuadro 2'!$I$53:'Cuadro 2'!I59)-1)*100</f>
        <v>131.97600751856294</v>
      </c>
      <c r="J71" s="7">
        <f>(AVERAGE('Cuadro 2'!$J$65:'Cuadro 2'!J71)/AVERAGE('Cuadro 2'!$J$53:'Cuadro 2'!J59)-1)*100</f>
        <v>42.050313517856928</v>
      </c>
    </row>
    <row r="72" spans="1:10" s="2" customFormat="1" ht="12" x14ac:dyDescent="0.25">
      <c r="A72" s="5"/>
      <c r="B72" s="5" t="s">
        <v>8</v>
      </c>
      <c r="C72" s="6">
        <v>44409</v>
      </c>
      <c r="D72" s="8">
        <f>(AVERAGE('Cuadro 2'!$D$65:'Cuadro 2'!D72)/AVERAGE('Cuadro 2'!$D$53:'Cuadro 2'!D60)-1)*100</f>
        <v>43.753809369395299</v>
      </c>
      <c r="E72" s="24">
        <f>(AVERAGE('Cuadro 2'!$E$65:'Cuadro 2'!E72)/AVERAGE('Cuadro 2'!$E$53:'Cuadro 2'!E60)-1)*100</f>
        <v>-8.1323798982438351</v>
      </c>
      <c r="F72" s="24">
        <f>(AVERAGE('Cuadro 2'!$F$65:'Cuadro 2'!F72)/AVERAGE('Cuadro 2'!$F$53:'Cuadro 2'!F60)-1)*100</f>
        <v>88.632183038062067</v>
      </c>
      <c r="G72" s="24">
        <f>(AVERAGE('Cuadro 2'!$G$65:'Cuadro 2'!G72)/AVERAGE('Cuadro 2'!$G$53:'Cuadro 2'!G60)-1)*100</f>
        <v>75.879108675219811</v>
      </c>
      <c r="H72" s="24">
        <f>(AVERAGE('Cuadro 2'!$H$65:'Cuadro 2'!H72)/AVERAGE('Cuadro 2'!$H$53:'Cuadro 2'!H60)-1)*100</f>
        <v>29.81285233681632</v>
      </c>
      <c r="I72" s="24">
        <f>(AVERAGE('Cuadro 2'!$I$65:'Cuadro 2'!I72)/AVERAGE('Cuadro 2'!$I$53:'Cuadro 2'!I60)-1)*100</f>
        <v>116.57756175562702</v>
      </c>
      <c r="J72" s="7">
        <f>(AVERAGE('Cuadro 2'!$J$65:'Cuadro 2'!J72)/AVERAGE('Cuadro 2'!$J$53:'Cuadro 2'!J60)-1)*100</f>
        <v>30.154846141879975</v>
      </c>
    </row>
    <row r="73" spans="1:10" s="2" customFormat="1" ht="12" x14ac:dyDescent="0.25">
      <c r="A73" s="5"/>
      <c r="B73" s="5" t="s">
        <v>9</v>
      </c>
      <c r="C73" s="6">
        <v>44440</v>
      </c>
      <c r="D73" s="8">
        <f>(AVERAGE('Cuadro 2'!$D$65:'Cuadro 2'!D73)/AVERAGE('Cuadro 2'!$D$53:'Cuadro 2'!D61)-1)*100</f>
        <v>40.174855658788424</v>
      </c>
      <c r="E73" s="24">
        <f>(AVERAGE('Cuadro 2'!$E$65:'Cuadro 2'!E73)/AVERAGE('Cuadro 2'!$E$53:'Cuadro 2'!E61)-1)*100</f>
        <v>-6.9526954416053277</v>
      </c>
      <c r="F73" s="24">
        <f>(AVERAGE('Cuadro 2'!$F$65:'Cuadro 2'!F73)/AVERAGE('Cuadro 2'!$F$53:'Cuadro 2'!F61)-1)*100</f>
        <v>80.439182475467817</v>
      </c>
      <c r="G73" s="24">
        <f>(AVERAGE('Cuadro 2'!$G$65:'Cuadro 2'!G73)/AVERAGE('Cuadro 2'!$G$53:'Cuadro 2'!G61)-1)*100</f>
        <v>69.815819297452933</v>
      </c>
      <c r="H73" s="24">
        <f>(AVERAGE('Cuadro 2'!$H$65:'Cuadro 2'!H73)/AVERAGE('Cuadro 2'!$H$53:'Cuadro 2'!H61)-1)*100</f>
        <v>26.057998655202042</v>
      </c>
      <c r="I73" s="24">
        <f>(AVERAGE('Cuadro 2'!$I$65:'Cuadro 2'!I73)/AVERAGE('Cuadro 2'!$I$53:'Cuadro 2'!I61)-1)*100</f>
        <v>97.220696594688633</v>
      </c>
      <c r="J73" s="7">
        <f>(AVERAGE('Cuadro 2'!$J$65:'Cuadro 2'!J73)/AVERAGE('Cuadro 2'!$J$53:'Cuadro 2'!J61)-1)*100</f>
        <v>21.226270169142779</v>
      </c>
    </row>
    <row r="74" spans="1:10" s="2" customFormat="1" ht="12" x14ac:dyDescent="0.25">
      <c r="A74" s="5"/>
      <c r="B74" s="5" t="s">
        <v>10</v>
      </c>
      <c r="C74" s="6">
        <v>44470</v>
      </c>
      <c r="D74" s="8">
        <f>(AVERAGE('Cuadro 2'!$D$65:'Cuadro 2'!D74)/AVERAGE('Cuadro 2'!$D$53:'Cuadro 2'!D62)-1)*100</f>
        <v>36.604051818181645</v>
      </c>
      <c r="E74" s="24">
        <f>(AVERAGE('Cuadro 2'!$E$65:'Cuadro 2'!E74)/AVERAGE('Cuadro 2'!$E$53:'Cuadro 2'!E62)-1)*100</f>
        <v>-4.6354915368569172</v>
      </c>
      <c r="F74" s="24">
        <f>(AVERAGE('Cuadro 2'!$F$65:'Cuadro 2'!F74)/AVERAGE('Cuadro 2'!$F$53:'Cuadro 2'!F62)-1)*100</f>
        <v>68.840352526864024</v>
      </c>
      <c r="G74" s="24">
        <f>(AVERAGE('Cuadro 2'!$G$65:'Cuadro 2'!G74)/AVERAGE('Cuadro 2'!$G$53:'Cuadro 2'!G62)-1)*100</f>
        <v>59.337926168628627</v>
      </c>
      <c r="H74" s="24">
        <f>(AVERAGE('Cuadro 2'!$H$65:'Cuadro 2'!H74)/AVERAGE('Cuadro 2'!$H$53:'Cuadro 2'!H62)-1)*100</f>
        <v>25.552239198876393</v>
      </c>
      <c r="I74" s="24">
        <f>(AVERAGE('Cuadro 2'!$I$65:'Cuadro 2'!I74)/AVERAGE('Cuadro 2'!$I$53:'Cuadro 2'!I62)-1)*100</f>
        <v>81.885167262076081</v>
      </c>
      <c r="J74" s="7">
        <f>(AVERAGE('Cuadro 2'!$J$65:'Cuadro 2'!J74)/AVERAGE('Cuadro 2'!$J$53:'Cuadro 2'!J62)-1)*100</f>
        <v>16.867229961891759</v>
      </c>
    </row>
    <row r="75" spans="1:10" s="2" customFormat="1" ht="12" x14ac:dyDescent="0.25">
      <c r="A75" s="5"/>
      <c r="B75" s="5" t="s">
        <v>11</v>
      </c>
      <c r="C75" s="6">
        <v>44501</v>
      </c>
      <c r="D75" s="8">
        <f>(AVERAGE('Cuadro 2'!$D$65:'Cuadro 2'!D75)/AVERAGE('Cuadro 2'!$D$53:'Cuadro 2'!D63)-1)*100</f>
        <v>36.498522930717002</v>
      </c>
      <c r="E75" s="24">
        <f>(AVERAGE('Cuadro 2'!$E$65:'Cuadro 2'!E75)/AVERAGE('Cuadro 2'!$E$53:'Cuadro 2'!E63)-1)*100</f>
        <v>-3.3628726497077599</v>
      </c>
      <c r="F75" s="24">
        <f>(AVERAGE('Cuadro 2'!$F$65:'Cuadro 2'!F75)/AVERAGE('Cuadro 2'!$F$53:'Cuadro 2'!F63)-1)*100</f>
        <v>68.3985548465009</v>
      </c>
      <c r="G75" s="24">
        <f>(AVERAGE('Cuadro 2'!$G$65:'Cuadro 2'!G75)/AVERAGE('Cuadro 2'!$G$53:'Cuadro 2'!G63)-1)*100</f>
        <v>51.524562167279207</v>
      </c>
      <c r="H75" s="24">
        <f>(AVERAGE('Cuadro 2'!$H$65:'Cuadro 2'!H75)/AVERAGE('Cuadro 2'!$H$53:'Cuadro 2'!H63)-1)*100</f>
        <v>26.47419306155896</v>
      </c>
      <c r="I75" s="24">
        <f>(AVERAGE('Cuadro 2'!$I$65:'Cuadro 2'!I75)/AVERAGE('Cuadro 2'!$I$53:'Cuadro 2'!I63)-1)*100</f>
        <v>77.962063088813437</v>
      </c>
      <c r="J75" s="7">
        <f>(AVERAGE('Cuadro 2'!$J$65:'Cuadro 2'!J75)/AVERAGE('Cuadro 2'!$J$53:'Cuadro 2'!J63)-1)*100</f>
        <v>11.824094294217268</v>
      </c>
    </row>
    <row r="76" spans="1:10" s="2" customFormat="1" ht="12" x14ac:dyDescent="0.25">
      <c r="A76" s="5"/>
      <c r="B76" s="5" t="s">
        <v>12</v>
      </c>
      <c r="C76" s="6">
        <v>44531</v>
      </c>
      <c r="D76" s="8">
        <f>(AVERAGE('Cuadro 2'!$D$65:'Cuadro 2'!D76)/AVERAGE('Cuadro 2'!$D$53:'Cuadro 2'!D64)-1)*100</f>
        <v>35.148203475968806</v>
      </c>
      <c r="E76" s="24">
        <f>(AVERAGE('Cuadro 2'!$E$65:'Cuadro 2'!E76)/AVERAGE('Cuadro 2'!$E$53:'Cuadro 2'!E64)-1)*100</f>
        <v>-2.6438428597547414</v>
      </c>
      <c r="F76" s="24">
        <f>(AVERAGE('Cuadro 2'!$F$65:'Cuadro 2'!F76)/AVERAGE('Cuadro 2'!$F$53:'Cuadro 2'!F64)-1)*100</f>
        <v>65.420899805333278</v>
      </c>
      <c r="G76" s="24">
        <f>(AVERAGE('Cuadro 2'!$G$65:'Cuadro 2'!G76)/AVERAGE('Cuadro 2'!$G$53:'Cuadro 2'!G64)-1)*100</f>
        <v>45.553022651299145</v>
      </c>
      <c r="H76" s="24">
        <f>(AVERAGE('Cuadro 2'!$H$65:'Cuadro 2'!H76)/AVERAGE('Cuadro 2'!$H$53:'Cuadro 2'!H64)-1)*100</f>
        <v>25.526511632904182</v>
      </c>
      <c r="I76" s="24">
        <f>(AVERAGE('Cuadro 2'!$I$65:'Cuadro 2'!I76)/AVERAGE('Cuadro 2'!$I$53:'Cuadro 2'!I64)-1)*100</f>
        <v>74.099432889205502</v>
      </c>
      <c r="J76" s="7">
        <f>(AVERAGE('Cuadro 2'!$J$65:'Cuadro 2'!J76)/AVERAGE('Cuadro 2'!$J$53:'Cuadro 2'!J64)-1)*100</f>
        <v>8.1966039842426888</v>
      </c>
    </row>
    <row r="77" spans="1:10" x14ac:dyDescent="0.3">
      <c r="A77" s="40" t="s">
        <v>35</v>
      </c>
      <c r="B77" s="44" t="s">
        <v>1</v>
      </c>
      <c r="C77" s="6">
        <v>44562</v>
      </c>
      <c r="D77" s="8">
        <f>(AVERAGE('Cuadro 2'!$D$77:'Cuadro 2'!D77)/AVERAGE('Cuadro 2'!$D$65:'Cuadro 2'!D65)-1)*100</f>
        <v>21.562791401394499</v>
      </c>
      <c r="E77" s="24">
        <f>(AVERAGE('Cuadro 2'!$E$77:'Cuadro 2'!E77)/AVERAGE('Cuadro 2'!$E$65:'Cuadro 2'!E65)-1)*100</f>
        <v>6.2293525587417964</v>
      </c>
      <c r="F77" s="24">
        <f>(AVERAGE('Cuadro 2'!$F$77:'Cuadro 2'!F77)/AVERAGE('Cuadro 2'!$F$65:'Cuadro 2'!F65)-1)*100</f>
        <v>10.602275704076924</v>
      </c>
      <c r="G77" s="24">
        <f>(AVERAGE('Cuadro 2'!$G$77:'Cuadro 2'!G77)/AVERAGE('Cuadro 2'!$G$65:'Cuadro 2'!G65)-1)*100</f>
        <v>-10.263703811068126</v>
      </c>
      <c r="H77" s="24">
        <f>(AVERAGE('Cuadro 2'!$H$77:'Cuadro 2'!H77)/AVERAGE('Cuadro 2'!$H$65:'Cuadro 2'!H65)-1)*100</f>
        <v>-13.661329029688908</v>
      </c>
      <c r="I77" s="24">
        <f>(AVERAGE('Cuadro 2'!$I$77:'Cuadro 2'!I77)/AVERAGE('Cuadro 2'!$I$65:'Cuadro 2'!I65)-1)*100</f>
        <v>133.07249175832712</v>
      </c>
      <c r="J77" s="7">
        <f>(AVERAGE('Cuadro 2'!$J$77:'Cuadro 2'!J77)/AVERAGE('Cuadro 2'!$J$65:'Cuadro 2'!J65)-1)*100</f>
        <v>-18.081306344616323</v>
      </c>
    </row>
    <row r="78" spans="1:10" x14ac:dyDescent="0.3">
      <c r="A78" s="50"/>
      <c r="B78" s="44" t="s">
        <v>2</v>
      </c>
      <c r="C78" s="6">
        <v>44593</v>
      </c>
      <c r="D78" s="8">
        <f>(AVERAGE('Cuadro 2'!$D$77:'Cuadro 2'!D78)/AVERAGE('Cuadro 2'!$D$65:'Cuadro 2'!D66)-1)*100</f>
        <v>16.874353417610209</v>
      </c>
      <c r="E78" s="24">
        <f>(AVERAGE('Cuadro 2'!$E$77:'Cuadro 2'!E78)/AVERAGE('Cuadro 2'!$E$65:'Cuadro 2'!E66)-1)*100</f>
        <v>1.04342166599245</v>
      </c>
      <c r="F78" s="24">
        <f>(AVERAGE('Cuadro 2'!$F$77:'Cuadro 2'!F78)/AVERAGE('Cuadro 2'!$F$65:'Cuadro 2'!F66)-1)*100</f>
        <v>4.4090034645567933</v>
      </c>
      <c r="G78" s="24">
        <f>(AVERAGE('Cuadro 2'!$G$77:'Cuadro 2'!G78)/AVERAGE('Cuadro 2'!$G$65:'Cuadro 2'!G66)-1)*100</f>
        <v>-8.9414327877958222</v>
      </c>
      <c r="H78" s="24">
        <f>(AVERAGE('Cuadro 2'!$H$77:'Cuadro 2'!H78)/AVERAGE('Cuadro 2'!$H$65:'Cuadro 2'!H66)-1)*100</f>
        <v>-5.1239164832141304</v>
      </c>
      <c r="I78" s="24">
        <f>(AVERAGE('Cuadro 2'!$I$77:'Cuadro 2'!I78)/AVERAGE('Cuadro 2'!$I$65:'Cuadro 2'!I66)-1)*100</f>
        <v>107.89052628376004</v>
      </c>
      <c r="J78" s="7">
        <f>(AVERAGE('Cuadro 2'!$J$77:'Cuadro 2'!J78)/AVERAGE('Cuadro 2'!$J$65:'Cuadro 2'!J66)-1)*100</f>
        <v>-15.87884721403714</v>
      </c>
    </row>
    <row r="79" spans="1:10" x14ac:dyDescent="0.3">
      <c r="A79" s="50"/>
      <c r="B79" s="5" t="s">
        <v>3</v>
      </c>
      <c r="C79" s="6">
        <v>44621</v>
      </c>
      <c r="D79" s="8">
        <f>(AVERAGE('Cuadro 2'!$D$77:'Cuadro 2'!D79)/AVERAGE('Cuadro 2'!$D$65:'Cuadro 2'!D67)-1)*100</f>
        <v>15.095361734365987</v>
      </c>
      <c r="E79" s="24">
        <f>(AVERAGE('Cuadro 2'!$E$77:'Cuadro 2'!E79)/AVERAGE('Cuadro 2'!$E$65:'Cuadro 2'!E67)-1)*100</f>
        <v>-8.5126015843034146</v>
      </c>
      <c r="F79" s="24">
        <f>(AVERAGE('Cuadro 2'!$F$77:'Cuadro 2'!F79)/AVERAGE('Cuadro 2'!$F$65:'Cuadro 2'!F67)-1)*100</f>
        <v>21.753605424274024</v>
      </c>
      <c r="G79" s="24">
        <f>(AVERAGE('Cuadro 2'!$G$77:'Cuadro 2'!G79)/AVERAGE('Cuadro 2'!$G$65:'Cuadro 2'!G67)-1)*100</f>
        <v>-6.8607869022184298</v>
      </c>
      <c r="H79" s="24">
        <f>(AVERAGE('Cuadro 2'!$H$77:'Cuadro 2'!H79)/AVERAGE('Cuadro 2'!$H$65:'Cuadro 2'!H67)-1)*100</f>
        <v>-7.3334299222459265</v>
      </c>
      <c r="I79" s="24">
        <f>(AVERAGE('Cuadro 2'!$I$77:'Cuadro 2'!I79)/AVERAGE('Cuadro 2'!$I$65:'Cuadro 2'!I67)-1)*100</f>
        <v>72.9593641206977</v>
      </c>
      <c r="J79" s="7">
        <f>(AVERAGE('Cuadro 2'!$J$77:'Cuadro 2'!J79)/AVERAGE('Cuadro 2'!$J$65:'Cuadro 2'!J67)-1)*100</f>
        <v>-20.04144516988352</v>
      </c>
    </row>
    <row r="80" spans="1:10" x14ac:dyDescent="0.3">
      <c r="A80" s="50"/>
      <c r="B80" s="5" t="s">
        <v>4</v>
      </c>
      <c r="C80" s="6">
        <v>44652</v>
      </c>
      <c r="D80" s="8">
        <f>(AVERAGE('Cuadro 2'!$D$77:'Cuadro 2'!D80)/AVERAGE('Cuadro 2'!$D$65:'Cuadro 2'!D68)-1)*100</f>
        <v>13.453255287349087</v>
      </c>
      <c r="E80" s="24">
        <f>(AVERAGE('Cuadro 2'!$E$77:'Cuadro 2'!E80)/AVERAGE('Cuadro 2'!$E$65:'Cuadro 2'!E68)-1)*100</f>
        <v>-7.029876003363988</v>
      </c>
      <c r="F80" s="24">
        <f>(AVERAGE('Cuadro 2'!$F$77:'Cuadro 2'!F80)/AVERAGE('Cuadro 2'!$F$65:'Cuadro 2'!F68)-1)*100</f>
        <v>22.520003413503421</v>
      </c>
      <c r="G80" s="24">
        <f>(AVERAGE('Cuadro 2'!$G$77:'Cuadro 2'!G80)/AVERAGE('Cuadro 2'!$G$65:'Cuadro 2'!G68)-1)*100</f>
        <v>-6.2137975354100261</v>
      </c>
      <c r="H80" s="24">
        <f>(AVERAGE('Cuadro 2'!$H$77:'Cuadro 2'!H80)/AVERAGE('Cuadro 2'!$H$65:'Cuadro 2'!H68)-1)*100</f>
        <v>-10.178450826063534</v>
      </c>
      <c r="I80" s="24">
        <f>(AVERAGE('Cuadro 2'!$I$77:'Cuadro 2'!I80)/AVERAGE('Cuadro 2'!$I$65:'Cuadro 2'!I68)-1)*100</f>
        <v>50.252231392581372</v>
      </c>
      <c r="J80" s="7">
        <f>(AVERAGE('Cuadro 2'!$J$77:'Cuadro 2'!J80)/AVERAGE('Cuadro 2'!$J$65:'Cuadro 2'!J68)-1)*100</f>
        <v>-17.034193770916605</v>
      </c>
    </row>
    <row r="81" spans="1:10" x14ac:dyDescent="0.3">
      <c r="A81" s="50"/>
      <c r="B81" s="5" t="s">
        <v>5</v>
      </c>
      <c r="C81" s="6">
        <v>44682</v>
      </c>
      <c r="D81" s="8">
        <f>(AVERAGE('Cuadro 2'!$D$77:'Cuadro 2'!D81)/AVERAGE('Cuadro 2'!$D$65:'Cuadro 2'!D69)-1)*100</f>
        <v>18.440549809051742</v>
      </c>
      <c r="E81" s="24">
        <f>(AVERAGE('Cuadro 2'!$E$77:'Cuadro 2'!E81)/AVERAGE('Cuadro 2'!$E$65:'Cuadro 2'!E69)-1)*100</f>
        <v>-2.8676338249426947</v>
      </c>
      <c r="F81" s="24">
        <f>(AVERAGE('Cuadro 2'!$F$77:'Cuadro 2'!F81)/AVERAGE('Cuadro 2'!$F$65:'Cuadro 2'!F69)-1)*100</f>
        <v>31.14797843048418</v>
      </c>
      <c r="G81" s="24">
        <f>(AVERAGE('Cuadro 2'!$G$77:'Cuadro 2'!G81)/AVERAGE('Cuadro 2'!$G$65:'Cuadro 2'!G69)-1)*100</f>
        <v>-3.8652215738134377</v>
      </c>
      <c r="H81" s="24">
        <f>(AVERAGE('Cuadro 2'!$H$77:'Cuadro 2'!H81)/AVERAGE('Cuadro 2'!$H$65:'Cuadro 2'!H69)-1)*100</f>
        <v>-13.572556346121855</v>
      </c>
      <c r="I81" s="24">
        <f>(AVERAGE('Cuadro 2'!$I$77:'Cuadro 2'!I81)/AVERAGE('Cuadro 2'!$I$65:'Cuadro 2'!I69)-1)*100</f>
        <v>47.729727688752298</v>
      </c>
      <c r="J81" s="7">
        <f>(AVERAGE('Cuadro 2'!$J$77:'Cuadro 2'!J81)/AVERAGE('Cuadro 2'!$J$65:'Cuadro 2'!J69)-1)*100</f>
        <v>-16.560369228011716</v>
      </c>
    </row>
    <row r="82" spans="1:10" x14ac:dyDescent="0.3">
      <c r="A82" s="50"/>
      <c r="B82" s="5" t="s">
        <v>6</v>
      </c>
      <c r="C82" s="6">
        <v>44713</v>
      </c>
      <c r="D82" s="8">
        <f>(AVERAGE('Cuadro 2'!$D$77:'Cuadro 2'!D82)/AVERAGE('Cuadro 2'!$D$65:'Cuadro 2'!D70)-1)*100</f>
        <v>17.993876648643116</v>
      </c>
      <c r="E82" s="24">
        <f>(AVERAGE('Cuadro 2'!$E$77:'Cuadro 2'!E82)/AVERAGE('Cuadro 2'!$E$65:'Cuadro 2'!E70)-1)*100</f>
        <v>-2.4083869219920562</v>
      </c>
      <c r="F82" s="24">
        <f>(AVERAGE('Cuadro 2'!$F$77:'Cuadro 2'!F82)/AVERAGE('Cuadro 2'!$F$65:'Cuadro 2'!F70)-1)*100</f>
        <v>33.409307177372625</v>
      </c>
      <c r="G82" s="24">
        <f>(AVERAGE('Cuadro 2'!$G$77:'Cuadro 2'!G82)/AVERAGE('Cuadro 2'!$G$65:'Cuadro 2'!G70)-1)*100</f>
        <v>-7.2959536778263274</v>
      </c>
      <c r="H82" s="24">
        <f>(AVERAGE('Cuadro 2'!$H$77:'Cuadro 2'!H82)/AVERAGE('Cuadro 2'!$H$65:'Cuadro 2'!H70)-1)*100</f>
        <v>-19.972519261318446</v>
      </c>
      <c r="I82" s="24">
        <f>(AVERAGE('Cuadro 2'!$I$77:'Cuadro 2'!I82)/AVERAGE('Cuadro 2'!$I$65:'Cuadro 2'!I70)-1)*100</f>
        <v>38.215566188163173</v>
      </c>
      <c r="J82" s="7">
        <f>(AVERAGE('Cuadro 2'!$J$77:'Cuadro 2'!J82)/AVERAGE('Cuadro 2'!$J$65:'Cuadro 2'!J70)-1)*100</f>
        <v>-18.962278611121953</v>
      </c>
    </row>
    <row r="83" spans="1:10" x14ac:dyDescent="0.3">
      <c r="A83" s="50"/>
      <c r="B83" s="5" t="s">
        <v>7</v>
      </c>
      <c r="C83" s="42">
        <v>44743</v>
      </c>
      <c r="D83" s="8">
        <f>(AVERAGE('Cuadro 2'!$D$77:'Cuadro 2'!D83)/AVERAGE('Cuadro 2'!$D$65:'Cuadro 2'!D71)-1)*100</f>
        <v>15.286991115677907</v>
      </c>
      <c r="E83" s="24">
        <f>(AVERAGE('Cuadro 2'!$E$77:'Cuadro 2'!E83)/AVERAGE('Cuadro 2'!$E$65:'Cuadro 2'!E71)-1)*100</f>
        <v>-0.68211640928144135</v>
      </c>
      <c r="F83" s="24">
        <f>(AVERAGE('Cuadro 2'!$F$77:'Cuadro 2'!F83)/AVERAGE('Cuadro 2'!$F$65:'Cuadro 2'!F71)-1)*100</f>
        <v>31.305999649851479</v>
      </c>
      <c r="G83" s="24">
        <f>(AVERAGE('Cuadro 2'!$G$77:'Cuadro 2'!G83)/AVERAGE('Cuadro 2'!$G$65:'Cuadro 2'!G71)-1)*100</f>
        <v>-9.6016224656452653</v>
      </c>
      <c r="H83" s="24">
        <f>(AVERAGE('Cuadro 2'!$H$77:'Cuadro 2'!H83)/AVERAGE('Cuadro 2'!$H$65:'Cuadro 2'!H71)-1)*100</f>
        <v>-19.295101666044946</v>
      </c>
      <c r="I83" s="24">
        <f>(AVERAGE('Cuadro 2'!$I$77:'Cuadro 2'!I83)/AVERAGE('Cuadro 2'!$I$65:'Cuadro 2'!I71)-1)*100</f>
        <v>23.664592843021914</v>
      </c>
      <c r="J83" s="7">
        <f>(AVERAGE('Cuadro 2'!$J$77:'Cuadro 2'!J83)/AVERAGE('Cuadro 2'!$J$65:'Cuadro 2'!J71)-1)*100</f>
        <v>-18.101296349841466</v>
      </c>
    </row>
    <row r="84" spans="1:10" x14ac:dyDescent="0.3">
      <c r="A84" s="50"/>
      <c r="B84" s="5" t="s">
        <v>8</v>
      </c>
      <c r="C84" s="42">
        <v>44774</v>
      </c>
      <c r="D84" s="8">
        <f>(AVERAGE('Cuadro 2'!$D$77:'Cuadro 2'!D84)/AVERAGE('Cuadro 2'!$D$65:'Cuadro 2'!D72)-1)*100</f>
        <v>13.265297386935559</v>
      </c>
      <c r="E84" s="24">
        <f>(AVERAGE('Cuadro 2'!$E$77:'Cuadro 2'!E84)/AVERAGE('Cuadro 2'!$E$65:'Cuadro 2'!E72)-1)*100</f>
        <v>-0.19708719148968656</v>
      </c>
      <c r="F84" s="24">
        <f>(AVERAGE('Cuadro 2'!$F$77:'Cuadro 2'!F84)/AVERAGE('Cuadro 2'!$F$65:'Cuadro 2'!F72)-1)*100</f>
        <v>26.443116028592883</v>
      </c>
      <c r="G84" s="24">
        <f>(AVERAGE('Cuadro 2'!$G$77:'Cuadro 2'!G84)/AVERAGE('Cuadro 2'!$G$65:'Cuadro 2'!G72)-1)*100</f>
        <v>-9.169511833393118</v>
      </c>
      <c r="H84" s="24">
        <f>(AVERAGE('Cuadro 2'!$H$77:'Cuadro 2'!H84)/AVERAGE('Cuadro 2'!$H$65:'Cuadro 2'!H72)-1)*100</f>
        <v>-17.806950738389826</v>
      </c>
      <c r="I84" s="24">
        <f>(AVERAGE('Cuadro 2'!$I$77:'Cuadro 2'!I84)/AVERAGE('Cuadro 2'!$I$65:'Cuadro 2'!I72)-1)*100</f>
        <v>21.432620401971025</v>
      </c>
      <c r="J84" s="7">
        <f>(AVERAGE('Cuadro 2'!$J$77:'Cuadro 2'!J84)/AVERAGE('Cuadro 2'!$J$65:'Cuadro 2'!J72)-1)*100</f>
        <v>-18.874769035959325</v>
      </c>
    </row>
    <row r="85" spans="1:10" x14ac:dyDescent="0.3">
      <c r="A85" s="50"/>
      <c r="B85" s="5" t="s">
        <v>9</v>
      </c>
      <c r="C85" s="42">
        <v>44805</v>
      </c>
      <c r="D85" s="8">
        <f>(AVERAGE('Cuadro 2'!$D$77:'Cuadro 2'!D85)/AVERAGE('Cuadro 2'!$D$65:'Cuadro 2'!D73)-1)*100</f>
        <v>11.467289643798505</v>
      </c>
      <c r="E85" s="24">
        <f>(AVERAGE('Cuadro 2'!$E$77:'Cuadro 2'!E85)/AVERAGE('Cuadro 2'!$E$65:'Cuadro 2'!E73)-1)*100</f>
        <v>-2.8774352146875404</v>
      </c>
      <c r="F85" s="24">
        <f>(AVERAGE('Cuadro 2'!$F$77:'Cuadro 2'!F85)/AVERAGE('Cuadro 2'!$F$65:'Cuadro 2'!F73)-1)*100</f>
        <v>24.132526094358408</v>
      </c>
      <c r="G85" s="24">
        <f>(AVERAGE('Cuadro 2'!$G$77:'Cuadro 2'!G85)/AVERAGE('Cuadro 2'!$G$65:'Cuadro 2'!G73)-1)*100</f>
        <v>-10.737970731353496</v>
      </c>
      <c r="H85" s="24">
        <f>(AVERAGE('Cuadro 2'!$H$77:'Cuadro 2'!H85)/AVERAGE('Cuadro 2'!$H$65:'Cuadro 2'!H73)-1)*100</f>
        <v>-16.66376210978666</v>
      </c>
      <c r="I85" s="24">
        <f>(AVERAGE('Cuadro 2'!$I$77:'Cuadro 2'!I85)/AVERAGE('Cuadro 2'!$I$65:'Cuadro 2'!I73)-1)*100</f>
        <v>20.821757089889694</v>
      </c>
      <c r="J85" s="7">
        <f>(AVERAGE('Cuadro 2'!$J$77:'Cuadro 2'!J85)/AVERAGE('Cuadro 2'!$J$65:'Cuadro 2'!J73)-1)*100</f>
        <v>-19.449940454655078</v>
      </c>
    </row>
    <row r="86" spans="1:10" x14ac:dyDescent="0.3">
      <c r="A86" s="50"/>
      <c r="B86" s="5" t="s">
        <v>10</v>
      </c>
      <c r="C86" s="42">
        <v>44835</v>
      </c>
      <c r="D86" s="8">
        <f>(AVERAGE('Cuadro 2'!$D$77:'Cuadro 2'!D86)/AVERAGE('Cuadro 2'!$D$65:'Cuadro 2'!D74)-1)*100</f>
        <v>8.8408598300357077</v>
      </c>
      <c r="E86" s="63">
        <f>(AVERAGE('Cuadro 2'!$E$77:'Cuadro 2'!E86)/AVERAGE('Cuadro 2'!$E$65:'Cuadro 2'!E74)-1)*100</f>
        <v>-3.3359109341907778</v>
      </c>
      <c r="F86" s="63">
        <f>(AVERAGE('Cuadro 2'!$F$77:'Cuadro 2'!F86)/AVERAGE('Cuadro 2'!$F$65:'Cuadro 2'!F74)-1)*100</f>
        <v>21.206479916368369</v>
      </c>
      <c r="G86" s="63">
        <f>(AVERAGE('Cuadro 2'!$G$77:'Cuadro 2'!G86)/AVERAGE('Cuadro 2'!$G$65:'Cuadro 2'!G74)-1)*100</f>
        <v>-11.737845224300392</v>
      </c>
      <c r="H86" s="63">
        <f>(AVERAGE('Cuadro 2'!$H$77:'Cuadro 2'!H86)/AVERAGE('Cuadro 2'!$H$65:'Cuadro 2'!H74)-1)*100</f>
        <v>-16.998535004784866</v>
      </c>
      <c r="I86" s="63">
        <f>(AVERAGE('Cuadro 2'!$I$77:'Cuadro 2'!I86)/AVERAGE('Cuadro 2'!$I$65:'Cuadro 2'!I74)-1)*100</f>
        <v>15.085720734361917</v>
      </c>
      <c r="J86" s="7">
        <f>(AVERAGE('Cuadro 2'!$J$77:'Cuadro 2'!J86)/AVERAGE('Cuadro 2'!$J$65:'Cuadro 2'!J74)-1)*100</f>
        <v>-21.041324909542237</v>
      </c>
    </row>
    <row r="87" spans="1:10" x14ac:dyDescent="0.3">
      <c r="A87" s="45"/>
      <c r="B87" s="66" t="s">
        <v>11</v>
      </c>
      <c r="C87" s="43">
        <v>44866</v>
      </c>
      <c r="D87" s="38">
        <f>(AVERAGE('Cuadro 2'!$D$77:'Cuadro 2'!D87)/AVERAGE('Cuadro 2'!$D$65:'Cuadro 2'!D75)-1)*100</f>
        <v>7.6239428248765062</v>
      </c>
      <c r="E87" s="37">
        <f>(AVERAGE('Cuadro 2'!$E$77:'Cuadro 2'!E87)/AVERAGE('Cuadro 2'!$E$65:'Cuadro 2'!E75)-1)*100</f>
        <v>-0.58249764518475411</v>
      </c>
      <c r="F87" s="37">
        <f>(AVERAGE('Cuadro 2'!$F$77:'Cuadro 2'!F87)/AVERAGE('Cuadro 2'!$F$65:'Cuadro 2'!F75)-1)*100</f>
        <v>17.41290690493549</v>
      </c>
      <c r="G87" s="37">
        <f>(AVERAGE('Cuadro 2'!$G$77:'Cuadro 2'!G87)/AVERAGE('Cuadro 2'!$G$65:'Cuadro 2'!G75)-1)*100</f>
        <v>-10.91498704080297</v>
      </c>
      <c r="H87" s="37">
        <f>(AVERAGE('Cuadro 2'!$H$77:'Cuadro 2'!H87)/AVERAGE('Cuadro 2'!$H$65:'Cuadro 2'!H75)-1)*100</f>
        <v>-17.283993311739586</v>
      </c>
      <c r="I87" s="37">
        <f>(AVERAGE('Cuadro 2'!$I$77:'Cuadro 2'!I87)/AVERAGE('Cuadro 2'!$I$65:'Cuadro 2'!I75)-1)*100</f>
        <v>12.520506447283086</v>
      </c>
      <c r="J87" s="39">
        <f>(AVERAGE('Cuadro 2'!$J$77:'Cuadro 2'!J87)/AVERAGE('Cuadro 2'!$J$65:'Cuadro 2'!J75)-1)*100</f>
        <v>-21.248846447971914</v>
      </c>
    </row>
    <row r="89" spans="1:10" x14ac:dyDescent="0.3">
      <c r="A89" s="13" t="s">
        <v>41</v>
      </c>
    </row>
    <row r="90" spans="1:10" x14ac:dyDescent="0.3">
      <c r="A90" s="13" t="s">
        <v>33</v>
      </c>
    </row>
  </sheetData>
  <mergeCells count="2">
    <mergeCell ref="A3:C3"/>
    <mergeCell ref="A4:C4"/>
  </mergeCells>
  <hyperlinks>
    <hyperlink ref="N1" location="Índice!A1" display="Volver al índic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Cuadro 1</vt:lpstr>
      <vt:lpstr>Cuadro 2</vt:lpstr>
      <vt:lpstr>Cuadro 3</vt:lpstr>
      <vt:lpstr>Cuadro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2022-03-02T18:09:00Z</dcterms:created>
  <dcterms:modified xsi:type="dcterms:W3CDTF">2023-02-03T17:15:47Z</dcterms:modified>
</cp:coreProperties>
</file>